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4.xml" ContentType="application/vnd.openxmlformats-officedocument.spreadsheetml.workshee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7.xml" ContentType="application/vnd.openxmlformats-officedocument.drawing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vbaProject.bin" ContentType="application/vnd.ms-office.vbaProject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3.xml" ContentType="application/vnd.ms-excel.controlproperties+xml"/>
  <Override PartName="/xl/ctrlProps/ctrlProp24.xml" ContentType="application/vnd.ms-excel.controlproperties+xml"/>
  <Override PartName="/xl/ctrlProps/ctrlProp2.xml" ContentType="application/vnd.ms-excel.controlproperties+xml"/>
  <Override PartName="/xl/ctrlProps/ctrlProp25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trlProps/ctrlProp27.xml" ContentType="application/vnd.ms-excel.control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trlProps/ctrlProp1.xml" ContentType="application/vnd.ms-excel.controlproperties+xml"/>
  <Override PartName="/xl/calcChain.xml" ContentType="application/vnd.openxmlformats-officedocument.spreadsheetml.calcChain+xml"/>
  <Override PartName="/xl/comments9.xml" ContentType="application/vnd.openxmlformats-officedocument.spreadsheetml.comments+xml"/>
  <Override PartName="/xl/ctrlProps/ctrlProp28.xml" ContentType="application/vnd.ms-excel.controlproperties+xml"/>
  <Override PartName="/xl/ctrlProps/ctrlProp26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5.xml" ContentType="application/vnd.openxmlformats-officedocument.spreadsheetml.comments+xml"/>
  <Override PartName="/xl/comments4.xml" ContentType="application/vnd.openxmlformats-officedocument.spreadsheetml.comments+xml"/>
  <Override PartName="/xl/ctrlProps/ctrlProp12.xml" ContentType="application/vnd.ms-excel.controlproperties+xml"/>
  <Override PartName="/xl/comments3.xml" ContentType="application/vnd.openxmlformats-officedocument.spreadsheetml.comments+xml"/>
  <Override PartName="/xl/ctrlProps/ctrlProp7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2.xml" ContentType="application/vnd.openxmlformats-officedocument.spreadsheetml.comments+xml"/>
  <Override PartName="/xl/ctrlProps/ctrlProp6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7.xml" ContentType="application/vnd.openxmlformats-officedocument.spreadsheetml.comments+xml"/>
  <Override PartName="/xl/ctrlProps/ctrlProp8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6.xml" ContentType="application/vnd.openxmlformats-officedocument.spreadsheetml.comments+xml"/>
  <Override PartName="/xl/comments8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 codeName="{8C4F1C90-05EB-6A55-5F09-09C24B55AC0B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\Skriftserien (skriftserien-f)\Myhres kartleggingsprøve\"/>
    </mc:Choice>
  </mc:AlternateContent>
  <bookViews>
    <workbookView xWindow="975" yWindow="2700" windowWidth="12795" windowHeight="6150" tabRatio="740" activeTab="2"/>
  </bookViews>
  <sheets>
    <sheet name="Klasse 1" sheetId="1" r:id="rId1"/>
    <sheet name="Klasse 2" sheetId="3" r:id="rId2"/>
    <sheet name="Klasse 3" sheetId="10" r:id="rId3"/>
    <sheet name="Klasse 4" sheetId="11" r:id="rId4"/>
    <sheet name="Klasse 5" sheetId="14" r:id="rId5"/>
    <sheet name="Klasse 6" sheetId="13" r:id="rId6"/>
    <sheet name="Klasse 7" sheetId="15" r:id="rId7"/>
    <sheet name="Klasse 8" sheetId="16" r:id="rId8"/>
    <sheet name="Resultat for elev" sheetId="4" r:id="rId9"/>
    <sheet name="Registrering" sheetId="9" r:id="rId10"/>
  </sheets>
  <definedNames>
    <definedName name="Elevnavn">'Klasse 1'!$A$3:$A$33</definedName>
  </definedNames>
  <calcPr calcId="152511"/>
</workbook>
</file>

<file path=xl/calcChain.xml><?xml version="1.0" encoding="utf-8"?>
<calcChain xmlns="http://schemas.openxmlformats.org/spreadsheetml/2006/main">
  <c r="ES36" i="16" l="1"/>
  <c r="ER36" i="16"/>
  <c r="EQ36" i="16"/>
  <c r="EP36" i="16"/>
  <c r="EO36" i="16"/>
  <c r="EN36" i="16"/>
  <c r="EM36" i="16"/>
  <c r="EL36" i="16"/>
  <c r="EK36" i="16"/>
  <c r="EJ36" i="16"/>
  <c r="EI36" i="16"/>
  <c r="EH36" i="16"/>
  <c r="EG36" i="16"/>
  <c r="EF36" i="16"/>
  <c r="EE36" i="16"/>
  <c r="ED36" i="16"/>
  <c r="EC36" i="16"/>
  <c r="EB36" i="16"/>
  <c r="EA36" i="16"/>
  <c r="DZ36" i="16"/>
  <c r="DY36" i="16"/>
  <c r="DX36" i="16"/>
  <c r="DW36" i="16"/>
  <c r="DV36" i="16"/>
  <c r="DU36" i="16"/>
  <c r="DT36" i="16"/>
  <c r="DS36" i="16"/>
  <c r="DR36" i="16"/>
  <c r="DQ36" i="16"/>
  <c r="DP36" i="16"/>
  <c r="DO36" i="16"/>
  <c r="DN36" i="16"/>
  <c r="DM36" i="16"/>
  <c r="DL36" i="16"/>
  <c r="DK36" i="16"/>
  <c r="DJ36" i="16"/>
  <c r="DI36" i="16"/>
  <c r="DH36" i="16"/>
  <c r="DG36" i="16"/>
  <c r="DF36" i="16"/>
  <c r="DE36" i="16"/>
  <c r="DD36" i="16"/>
  <c r="DC36" i="16"/>
  <c r="DB36" i="16"/>
  <c r="DA36" i="16"/>
  <c r="CZ36" i="16"/>
  <c r="CY36" i="16"/>
  <c r="CX36" i="16"/>
  <c r="CW36" i="16"/>
  <c r="CV36" i="16"/>
  <c r="CU36" i="16"/>
  <c r="CT36" i="16"/>
  <c r="CS36" i="16"/>
  <c r="CR36" i="16"/>
  <c r="CQ36" i="16"/>
  <c r="CP36" i="16"/>
  <c r="CO36" i="16"/>
  <c r="CN36" i="16"/>
  <c r="CM36" i="16"/>
  <c r="CL36" i="16"/>
  <c r="CK36" i="16"/>
  <c r="CJ36" i="16"/>
  <c r="CI36" i="16"/>
  <c r="CH36" i="16"/>
  <c r="CG36" i="16"/>
  <c r="CF36" i="16"/>
  <c r="CE36" i="16"/>
  <c r="CD36" i="16"/>
  <c r="CC36" i="16"/>
  <c r="CB36" i="16"/>
  <c r="CA36" i="16"/>
  <c r="BZ36" i="16"/>
  <c r="BY36" i="16"/>
  <c r="BX36" i="16"/>
  <c r="BW36" i="16"/>
  <c r="BV36" i="16"/>
  <c r="BU36" i="16"/>
  <c r="BT36" i="16"/>
  <c r="BS36" i="16"/>
  <c r="BR36" i="16"/>
  <c r="BQ36" i="16"/>
  <c r="BP36" i="16"/>
  <c r="BO36" i="16"/>
  <c r="BN36" i="16"/>
  <c r="BM36" i="16"/>
  <c r="BL36" i="16"/>
  <c r="BK36" i="16"/>
  <c r="BJ36" i="16"/>
  <c r="BI36" i="16"/>
  <c r="BH36" i="16"/>
  <c r="BG36" i="16"/>
  <c r="BF36" i="16"/>
  <c r="BE36" i="16"/>
  <c r="BD36" i="16"/>
  <c r="BC36" i="16"/>
  <c r="BB36" i="16"/>
  <c r="BA36" i="16"/>
  <c r="AZ36" i="16"/>
  <c r="AY36" i="16"/>
  <c r="AX36" i="16"/>
  <c r="AW36" i="16"/>
  <c r="AV36" i="16"/>
  <c r="AU36" i="16"/>
  <c r="AT36" i="16"/>
  <c r="AS36" i="16"/>
  <c r="AR36" i="16"/>
  <c r="AQ36" i="16"/>
  <c r="AP36" i="16"/>
  <c r="AO36" i="16"/>
  <c r="AN36" i="16"/>
  <c r="AM36" i="16"/>
  <c r="AL36" i="16"/>
  <c r="AK36" i="16"/>
  <c r="AJ36" i="16"/>
  <c r="AI36" i="16"/>
  <c r="AH36" i="16"/>
  <c r="AG36" i="16"/>
  <c r="AF36" i="16"/>
  <c r="AE36" i="16"/>
  <c r="AD36" i="16"/>
  <c r="AC36" i="16"/>
  <c r="AB36" i="16"/>
  <c r="AA36" i="16"/>
  <c r="Z36" i="16"/>
  <c r="Y36" i="16"/>
  <c r="X36" i="16"/>
  <c r="W36" i="16"/>
  <c r="V36" i="16"/>
  <c r="U36" i="16"/>
  <c r="T36" i="16"/>
  <c r="S36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 s="1"/>
  <c r="ES35" i="16"/>
  <c r="ER35" i="16"/>
  <c r="EQ35" i="16"/>
  <c r="EP35" i="16"/>
  <c r="EO35" i="16"/>
  <c r="EN35" i="16"/>
  <c r="EM35" i="16"/>
  <c r="EL35" i="16"/>
  <c r="EK35" i="16"/>
  <c r="EJ35" i="16"/>
  <c r="EI35" i="16"/>
  <c r="EH35" i="16"/>
  <c r="EG35" i="16"/>
  <c r="EF35" i="16"/>
  <c r="EE35" i="16"/>
  <c r="ED35" i="16"/>
  <c r="EC35" i="16"/>
  <c r="EB35" i="16"/>
  <c r="EA35" i="16"/>
  <c r="DZ35" i="16"/>
  <c r="DY35" i="16"/>
  <c r="DX35" i="16"/>
  <c r="DW35" i="16"/>
  <c r="DV35" i="16"/>
  <c r="DU35" i="16"/>
  <c r="DT35" i="16"/>
  <c r="DS35" i="16"/>
  <c r="DR35" i="16"/>
  <c r="DQ35" i="16"/>
  <c r="DP35" i="16"/>
  <c r="DO35" i="16"/>
  <c r="DN35" i="16"/>
  <c r="DM35" i="16"/>
  <c r="DL35" i="16"/>
  <c r="DK35" i="16"/>
  <c r="DJ35" i="16"/>
  <c r="DI35" i="16"/>
  <c r="DH35" i="16"/>
  <c r="DG35" i="16"/>
  <c r="DF35" i="16"/>
  <c r="DE35" i="16"/>
  <c r="DD35" i="16"/>
  <c r="DC35" i="16"/>
  <c r="DB35" i="16"/>
  <c r="DA35" i="16"/>
  <c r="CZ35" i="16"/>
  <c r="CY35" i="16"/>
  <c r="CX35" i="16"/>
  <c r="CW35" i="16"/>
  <c r="CV35" i="16"/>
  <c r="CU35" i="16"/>
  <c r="CT35" i="16"/>
  <c r="CS35" i="16"/>
  <c r="CR35" i="16"/>
  <c r="CQ35" i="16"/>
  <c r="CP35" i="16"/>
  <c r="CO35" i="16"/>
  <c r="CN35" i="16"/>
  <c r="CM35" i="16"/>
  <c r="CL35" i="16"/>
  <c r="CK35" i="16"/>
  <c r="CJ35" i="16"/>
  <c r="CI35" i="16"/>
  <c r="CH35" i="16"/>
  <c r="CG35" i="16"/>
  <c r="CF35" i="16"/>
  <c r="CE35" i="16"/>
  <c r="CD35" i="16"/>
  <c r="CC35" i="16"/>
  <c r="CB35" i="16"/>
  <c r="CA35" i="16"/>
  <c r="BZ35" i="16"/>
  <c r="BY35" i="16"/>
  <c r="BX35" i="16"/>
  <c r="BW35" i="16"/>
  <c r="BV35" i="16"/>
  <c r="BU35" i="16"/>
  <c r="BT35" i="16"/>
  <c r="BS35" i="16"/>
  <c r="BR35" i="16"/>
  <c r="BQ35" i="16"/>
  <c r="BP35" i="16"/>
  <c r="BO35" i="16"/>
  <c r="BN35" i="16"/>
  <c r="BM35" i="16"/>
  <c r="BL35" i="16"/>
  <c r="BK35" i="16"/>
  <c r="BJ35" i="16"/>
  <c r="BI35" i="16"/>
  <c r="BH35" i="16"/>
  <c r="BG35" i="16"/>
  <c r="BF35" i="16"/>
  <c r="BE35" i="16"/>
  <c r="BD35" i="16"/>
  <c r="BC35" i="16"/>
  <c r="BB35" i="16"/>
  <c r="BA35" i="16"/>
  <c r="AZ35" i="16"/>
  <c r="AY35" i="16"/>
  <c r="AX35" i="16"/>
  <c r="AW35" i="16"/>
  <c r="AV35" i="16"/>
  <c r="AU35" i="16"/>
  <c r="AT35" i="16"/>
  <c r="AS35" i="16"/>
  <c r="AR35" i="16"/>
  <c r="AQ35" i="16"/>
  <c r="AP35" i="16"/>
  <c r="AO35" i="16"/>
  <c r="AN35" i="16"/>
  <c r="AM35" i="16"/>
  <c r="AL35" i="16"/>
  <c r="AK35" i="16"/>
  <c r="AJ35" i="16"/>
  <c r="AI35" i="16"/>
  <c r="AH35" i="16"/>
  <c r="AG35" i="16"/>
  <c r="AF35" i="16"/>
  <c r="AE35" i="16"/>
  <c r="AD35" i="16"/>
  <c r="AC35" i="16"/>
  <c r="AB35" i="16"/>
  <c r="AA35" i="16"/>
  <c r="Z35" i="16"/>
  <c r="Y35" i="16"/>
  <c r="X35" i="16"/>
  <c r="W35" i="16"/>
  <c r="V35" i="16"/>
  <c r="U35" i="16"/>
  <c r="T35" i="16"/>
  <c r="S35" i="16"/>
  <c r="R35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D35" i="16" s="1"/>
  <c r="ES34" i="16"/>
  <c r="ER34" i="16"/>
  <c r="EQ34" i="16"/>
  <c r="EP34" i="16"/>
  <c r="EO34" i="16"/>
  <c r="EN34" i="16"/>
  <c r="EM34" i="16"/>
  <c r="EL34" i="16"/>
  <c r="EK34" i="16"/>
  <c r="EJ34" i="16"/>
  <c r="EI34" i="16"/>
  <c r="EH34" i="16"/>
  <c r="EG34" i="16"/>
  <c r="EF34" i="16"/>
  <c r="EE34" i="16"/>
  <c r="ED34" i="16"/>
  <c r="EC34" i="16"/>
  <c r="EB34" i="16"/>
  <c r="EA34" i="16"/>
  <c r="DZ34" i="16"/>
  <c r="DY34" i="16"/>
  <c r="DX34" i="16"/>
  <c r="DW34" i="16"/>
  <c r="DV34" i="16"/>
  <c r="DU34" i="16"/>
  <c r="DT34" i="16"/>
  <c r="DS34" i="16"/>
  <c r="DR34" i="16"/>
  <c r="DQ34" i="16"/>
  <c r="DP34" i="16"/>
  <c r="DO34" i="16"/>
  <c r="DN34" i="16"/>
  <c r="DM34" i="16"/>
  <c r="DL34" i="16"/>
  <c r="DK34" i="16"/>
  <c r="DJ34" i="16"/>
  <c r="DI34" i="16"/>
  <c r="DH34" i="16"/>
  <c r="DG34" i="16"/>
  <c r="DF34" i="16"/>
  <c r="DE34" i="16"/>
  <c r="DD34" i="16"/>
  <c r="DC34" i="16"/>
  <c r="DB34" i="16"/>
  <c r="DA34" i="16"/>
  <c r="CZ34" i="16"/>
  <c r="CY34" i="16"/>
  <c r="CX34" i="16"/>
  <c r="CW34" i="16"/>
  <c r="CV34" i="16"/>
  <c r="CU34" i="16"/>
  <c r="CT34" i="16"/>
  <c r="CS34" i="16"/>
  <c r="CR34" i="16"/>
  <c r="CQ34" i="16"/>
  <c r="CP34" i="16"/>
  <c r="CO34" i="16"/>
  <c r="CN34" i="16"/>
  <c r="CM34" i="16"/>
  <c r="CL34" i="16"/>
  <c r="CK34" i="16"/>
  <c r="CJ34" i="16"/>
  <c r="CI34" i="16"/>
  <c r="CH34" i="16"/>
  <c r="CG34" i="16"/>
  <c r="CF34" i="16"/>
  <c r="CE34" i="16"/>
  <c r="CD34" i="16"/>
  <c r="CC34" i="16"/>
  <c r="CB34" i="16"/>
  <c r="CA34" i="16"/>
  <c r="BZ34" i="16"/>
  <c r="BY34" i="16"/>
  <c r="BX34" i="16"/>
  <c r="BW34" i="16"/>
  <c r="BV34" i="16"/>
  <c r="BU34" i="16"/>
  <c r="BT34" i="16"/>
  <c r="BS34" i="16"/>
  <c r="BR34" i="16"/>
  <c r="BQ34" i="16"/>
  <c r="BP34" i="16"/>
  <c r="BO34" i="16"/>
  <c r="BN34" i="16"/>
  <c r="BM34" i="16"/>
  <c r="BL34" i="16"/>
  <c r="BK34" i="16"/>
  <c r="BJ34" i="16"/>
  <c r="BI34" i="16"/>
  <c r="BH34" i="16"/>
  <c r="BG34" i="16"/>
  <c r="BF34" i="16"/>
  <c r="BE34" i="16"/>
  <c r="BD34" i="16"/>
  <c r="BC34" i="16"/>
  <c r="BB34" i="16"/>
  <c r="BA34" i="16"/>
  <c r="AZ34" i="16"/>
  <c r="AY34" i="16"/>
  <c r="AX34" i="16"/>
  <c r="AW34" i="16"/>
  <c r="AV34" i="16"/>
  <c r="AU34" i="16"/>
  <c r="AT34" i="16"/>
  <c r="AS34" i="16"/>
  <c r="AR34" i="16"/>
  <c r="AQ34" i="16"/>
  <c r="AP34" i="16"/>
  <c r="AO34" i="16"/>
  <c r="AN34" i="16"/>
  <c r="AM34" i="16"/>
  <c r="AL34" i="16"/>
  <c r="AK34" i="16"/>
  <c r="AJ34" i="16"/>
  <c r="AI34" i="16"/>
  <c r="AH34" i="16"/>
  <c r="AG34" i="16"/>
  <c r="AF34" i="16"/>
  <c r="AE34" i="16"/>
  <c r="AD34" i="16"/>
  <c r="AC34" i="16"/>
  <c r="AB34" i="16"/>
  <c r="AA34" i="16"/>
  <c r="Z34" i="16"/>
  <c r="Y34" i="16"/>
  <c r="X34" i="16"/>
  <c r="W34" i="16"/>
  <c r="V34" i="16"/>
  <c r="U34" i="16"/>
  <c r="T34" i="16"/>
  <c r="S34" i="16"/>
  <c r="R34" i="16"/>
  <c r="Q34" i="16"/>
  <c r="P34" i="16"/>
  <c r="O34" i="16"/>
  <c r="N34" i="16"/>
  <c r="M34" i="16"/>
  <c r="L34" i="16"/>
  <c r="K34" i="16"/>
  <c r="J34" i="16"/>
  <c r="I34" i="16"/>
  <c r="H34" i="16"/>
  <c r="G34" i="16"/>
  <c r="F34" i="16"/>
  <c r="E34" i="16"/>
  <c r="D34" i="16" s="1"/>
  <c r="D33" i="16"/>
  <c r="C33" i="16"/>
  <c r="B33" i="16"/>
  <c r="D32" i="16"/>
  <c r="C32" i="16"/>
  <c r="B32" i="16"/>
  <c r="D31" i="16"/>
  <c r="C31" i="16"/>
  <c r="B31" i="16"/>
  <c r="D30" i="16"/>
  <c r="C30" i="16"/>
  <c r="B30" i="16"/>
  <c r="D29" i="16"/>
  <c r="C29" i="16"/>
  <c r="B29" i="16"/>
  <c r="D28" i="16"/>
  <c r="C28" i="16"/>
  <c r="B28" i="16"/>
  <c r="D27" i="16"/>
  <c r="C27" i="16"/>
  <c r="B27" i="16"/>
  <c r="D26" i="16"/>
  <c r="C26" i="16"/>
  <c r="B26" i="16"/>
  <c r="D25" i="16"/>
  <c r="C25" i="16"/>
  <c r="B25" i="16"/>
  <c r="D24" i="16"/>
  <c r="C24" i="16"/>
  <c r="B24" i="16"/>
  <c r="D23" i="16"/>
  <c r="C23" i="16"/>
  <c r="B23" i="16"/>
  <c r="D22" i="16"/>
  <c r="C22" i="16"/>
  <c r="B22" i="16"/>
  <c r="D20" i="16"/>
  <c r="C20" i="16"/>
  <c r="B20" i="16"/>
  <c r="D18" i="16"/>
  <c r="C18" i="16"/>
  <c r="B18" i="16"/>
  <c r="D17" i="16"/>
  <c r="C17" i="16"/>
  <c r="B17" i="16"/>
  <c r="D16" i="16"/>
  <c r="C16" i="16"/>
  <c r="B16" i="16"/>
  <c r="D15" i="16"/>
  <c r="C15" i="16"/>
  <c r="B15" i="16"/>
  <c r="D14" i="16"/>
  <c r="C14" i="16"/>
  <c r="B14" i="16"/>
  <c r="D13" i="16"/>
  <c r="C13" i="16"/>
  <c r="B13" i="16"/>
  <c r="D12" i="16"/>
  <c r="C12" i="16"/>
  <c r="B12" i="16"/>
  <c r="D11" i="16"/>
  <c r="C11" i="16"/>
  <c r="B11" i="16"/>
  <c r="D10" i="16"/>
  <c r="C10" i="16"/>
  <c r="B10" i="16"/>
  <c r="D9" i="16"/>
  <c r="C9" i="16"/>
  <c r="B9" i="16"/>
  <c r="D8" i="16"/>
  <c r="C8" i="16"/>
  <c r="B8" i="16"/>
  <c r="D7" i="16"/>
  <c r="C7" i="16"/>
  <c r="B7" i="16"/>
  <c r="D6" i="16"/>
  <c r="C6" i="16"/>
  <c r="B6" i="16"/>
  <c r="D5" i="16"/>
  <c r="C5" i="16"/>
  <c r="B5" i="16"/>
  <c r="D4" i="16"/>
  <c r="C4" i="16"/>
  <c r="B4" i="16"/>
  <c r="D3" i="16"/>
  <c r="C3" i="16"/>
  <c r="B3" i="16"/>
  <c r="ES36" i="15"/>
  <c r="ER36" i="15"/>
  <c r="EQ36" i="15"/>
  <c r="EP36" i="15"/>
  <c r="EO36" i="15"/>
  <c r="EN36" i="15"/>
  <c r="EM36" i="15"/>
  <c r="EL36" i="15"/>
  <c r="EK36" i="15"/>
  <c r="EJ36" i="15"/>
  <c r="EI36" i="15"/>
  <c r="EH36" i="15"/>
  <c r="EG36" i="15"/>
  <c r="EF36" i="15"/>
  <c r="EE36" i="15"/>
  <c r="ED36" i="15"/>
  <c r="EC36" i="15"/>
  <c r="EB36" i="15"/>
  <c r="EA36" i="15"/>
  <c r="DZ36" i="15"/>
  <c r="DY36" i="15"/>
  <c r="DX36" i="15"/>
  <c r="DW36" i="15"/>
  <c r="DV36" i="15"/>
  <c r="DU36" i="15"/>
  <c r="DT36" i="15"/>
  <c r="DS36" i="15"/>
  <c r="DR36" i="15"/>
  <c r="DQ36" i="15"/>
  <c r="DP36" i="15"/>
  <c r="DO36" i="15"/>
  <c r="DN36" i="15"/>
  <c r="DM36" i="15"/>
  <c r="DL36" i="15"/>
  <c r="DK36" i="15"/>
  <c r="DJ36" i="15"/>
  <c r="DI36" i="15"/>
  <c r="DH36" i="15"/>
  <c r="DG36" i="15"/>
  <c r="DF36" i="15"/>
  <c r="DE36" i="15"/>
  <c r="DD36" i="15"/>
  <c r="DC36" i="15"/>
  <c r="DB36" i="15"/>
  <c r="DA36" i="15"/>
  <c r="CZ36" i="15"/>
  <c r="CY36" i="15"/>
  <c r="CX36" i="15"/>
  <c r="CW36" i="15"/>
  <c r="CV36" i="15"/>
  <c r="CU36" i="15"/>
  <c r="CT36" i="15"/>
  <c r="CS36" i="15"/>
  <c r="CR36" i="15"/>
  <c r="CQ36" i="15"/>
  <c r="CP36" i="15"/>
  <c r="CO36" i="15"/>
  <c r="CN36" i="15"/>
  <c r="CM36" i="15"/>
  <c r="CL36" i="15"/>
  <c r="CK36" i="15"/>
  <c r="CJ36" i="15"/>
  <c r="CI36" i="15"/>
  <c r="CH36" i="15"/>
  <c r="CG36" i="15"/>
  <c r="CF36" i="15"/>
  <c r="CE36" i="15"/>
  <c r="CD36" i="15"/>
  <c r="CC36" i="15"/>
  <c r="CB36" i="15"/>
  <c r="CA36" i="15"/>
  <c r="BZ36" i="15"/>
  <c r="BY36" i="15"/>
  <c r="BX36" i="15"/>
  <c r="BW36" i="15"/>
  <c r="BV36" i="15"/>
  <c r="BU36" i="15"/>
  <c r="BT36" i="15"/>
  <c r="BS36" i="15"/>
  <c r="BR36" i="15"/>
  <c r="BQ36" i="15"/>
  <c r="BP36" i="15"/>
  <c r="BO36" i="15"/>
  <c r="BN36" i="15"/>
  <c r="BM36" i="15"/>
  <c r="BL36" i="15"/>
  <c r="BK36" i="15"/>
  <c r="BJ36" i="15"/>
  <c r="BI36" i="15"/>
  <c r="BH36" i="15"/>
  <c r="BG36" i="15"/>
  <c r="BF36" i="15"/>
  <c r="BE36" i="15"/>
  <c r="BD36" i="15"/>
  <c r="BC36" i="15"/>
  <c r="BB36" i="15"/>
  <c r="BA36" i="15"/>
  <c r="AZ36" i="15"/>
  <c r="AY36" i="15"/>
  <c r="AX36" i="15"/>
  <c r="AW36" i="15"/>
  <c r="AV36" i="15"/>
  <c r="AU36" i="15"/>
  <c r="AT36" i="15"/>
  <c r="AS36" i="15"/>
  <c r="AR36" i="15"/>
  <c r="AQ36" i="15"/>
  <c r="AP36" i="15"/>
  <c r="AO36" i="15"/>
  <c r="AN36" i="15"/>
  <c r="AM36" i="15"/>
  <c r="AL36" i="15"/>
  <c r="AK36" i="15"/>
  <c r="AJ36" i="15"/>
  <c r="AI36" i="15"/>
  <c r="AH36" i="15"/>
  <c r="AG36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D36" i="15" s="1"/>
  <c r="G36" i="15"/>
  <c r="F36" i="15"/>
  <c r="E36" i="15"/>
  <c r="ES35" i="15"/>
  <c r="ER35" i="15"/>
  <c r="EQ35" i="15"/>
  <c r="EP35" i="15"/>
  <c r="EO35" i="15"/>
  <c r="EN35" i="15"/>
  <c r="EM35" i="15"/>
  <c r="EL35" i="15"/>
  <c r="EK35" i="15"/>
  <c r="EJ35" i="15"/>
  <c r="EI35" i="15"/>
  <c r="EH35" i="15"/>
  <c r="EG35" i="15"/>
  <c r="EF35" i="15"/>
  <c r="EE35" i="15"/>
  <c r="ED35" i="15"/>
  <c r="EC35" i="15"/>
  <c r="EB35" i="15"/>
  <c r="EA35" i="15"/>
  <c r="DZ35" i="15"/>
  <c r="DY35" i="15"/>
  <c r="DX35" i="15"/>
  <c r="DW35" i="15"/>
  <c r="DV35" i="15"/>
  <c r="DU35" i="15"/>
  <c r="DT35" i="15"/>
  <c r="DS35" i="15"/>
  <c r="DR35" i="15"/>
  <c r="DQ35" i="15"/>
  <c r="DP35" i="15"/>
  <c r="DO35" i="15"/>
  <c r="DN35" i="15"/>
  <c r="DM35" i="15"/>
  <c r="DL35" i="15"/>
  <c r="DK35" i="15"/>
  <c r="DJ35" i="15"/>
  <c r="DI35" i="15"/>
  <c r="DH35" i="15"/>
  <c r="DG35" i="15"/>
  <c r="DF35" i="15"/>
  <c r="DE35" i="15"/>
  <c r="DD35" i="15"/>
  <c r="DC35" i="15"/>
  <c r="DB35" i="15"/>
  <c r="DA35" i="15"/>
  <c r="CZ35" i="15"/>
  <c r="CY35" i="15"/>
  <c r="CX35" i="15"/>
  <c r="CW35" i="15"/>
  <c r="CV35" i="15"/>
  <c r="CU35" i="15"/>
  <c r="CT35" i="15"/>
  <c r="CS35" i="15"/>
  <c r="CR35" i="15"/>
  <c r="CQ35" i="15"/>
  <c r="CP35" i="15"/>
  <c r="CO35" i="15"/>
  <c r="CN35" i="15"/>
  <c r="CM35" i="15"/>
  <c r="CL35" i="15"/>
  <c r="CK35" i="15"/>
  <c r="CJ35" i="15"/>
  <c r="CI35" i="15"/>
  <c r="CH35" i="15"/>
  <c r="CG35" i="15"/>
  <c r="CF35" i="15"/>
  <c r="CE35" i="15"/>
  <c r="CD35" i="15"/>
  <c r="CC35" i="15"/>
  <c r="CB35" i="15"/>
  <c r="CA35" i="15"/>
  <c r="BZ35" i="15"/>
  <c r="BY35" i="15"/>
  <c r="BX35" i="15"/>
  <c r="BW35" i="15"/>
  <c r="BV35" i="15"/>
  <c r="BU35" i="15"/>
  <c r="BT35" i="15"/>
  <c r="BS35" i="15"/>
  <c r="BR35" i="15"/>
  <c r="BQ35" i="15"/>
  <c r="BP35" i="15"/>
  <c r="BO35" i="15"/>
  <c r="BN35" i="15"/>
  <c r="BM35" i="15"/>
  <c r="BL35" i="15"/>
  <c r="BK35" i="15"/>
  <c r="BJ35" i="15"/>
  <c r="BI35" i="15"/>
  <c r="BH35" i="15"/>
  <c r="BG35" i="15"/>
  <c r="BF35" i="15"/>
  <c r="BE35" i="15"/>
  <c r="BD35" i="15"/>
  <c r="BC35" i="15"/>
  <c r="BB35" i="15"/>
  <c r="BA35" i="15"/>
  <c r="AZ35" i="15"/>
  <c r="AY35" i="15"/>
  <c r="AX35" i="15"/>
  <c r="AW35" i="15"/>
  <c r="AV35" i="15"/>
  <c r="AU35" i="15"/>
  <c r="AT35" i="15"/>
  <c r="AS35" i="15"/>
  <c r="AR35" i="15"/>
  <c r="AQ35" i="15"/>
  <c r="AP35" i="15"/>
  <c r="AO35" i="15"/>
  <c r="AN35" i="15"/>
  <c r="AM35" i="15"/>
  <c r="AL35" i="15"/>
  <c r="AK35" i="15"/>
  <c r="AJ35" i="15"/>
  <c r="AI35" i="15"/>
  <c r="AH35" i="15"/>
  <c r="AG35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D35" i="15" s="1"/>
  <c r="E35" i="15"/>
  <c r="ES34" i="15"/>
  <c r="ER34" i="15"/>
  <c r="EQ34" i="15"/>
  <c r="EP34" i="15"/>
  <c r="EO34" i="15"/>
  <c r="EN34" i="15"/>
  <c r="EM34" i="15"/>
  <c r="EL34" i="15"/>
  <c r="EK34" i="15"/>
  <c r="EJ34" i="15"/>
  <c r="EI34" i="15"/>
  <c r="EH34" i="15"/>
  <c r="EG34" i="15"/>
  <c r="EF34" i="15"/>
  <c r="EE34" i="15"/>
  <c r="ED34" i="15"/>
  <c r="EC34" i="15"/>
  <c r="EB34" i="15"/>
  <c r="EA34" i="15"/>
  <c r="DZ34" i="15"/>
  <c r="DY34" i="15"/>
  <c r="DX34" i="15"/>
  <c r="DW34" i="15"/>
  <c r="DV34" i="15"/>
  <c r="DU34" i="15"/>
  <c r="DT34" i="15"/>
  <c r="DS34" i="15"/>
  <c r="DR34" i="15"/>
  <c r="DQ34" i="15"/>
  <c r="DP34" i="15"/>
  <c r="DO34" i="15"/>
  <c r="DN34" i="15"/>
  <c r="DM34" i="15"/>
  <c r="DL34" i="15"/>
  <c r="DK34" i="15"/>
  <c r="DJ34" i="15"/>
  <c r="DI34" i="15"/>
  <c r="DH34" i="15"/>
  <c r="DG34" i="15"/>
  <c r="DF34" i="15"/>
  <c r="DE34" i="15"/>
  <c r="DD34" i="15"/>
  <c r="DC34" i="15"/>
  <c r="DB34" i="15"/>
  <c r="DA34" i="15"/>
  <c r="CZ34" i="15"/>
  <c r="CY34" i="15"/>
  <c r="CX34" i="15"/>
  <c r="CW34" i="15"/>
  <c r="CV34" i="15"/>
  <c r="CU34" i="15"/>
  <c r="CT34" i="15"/>
  <c r="CS34" i="15"/>
  <c r="CR34" i="15"/>
  <c r="CQ34" i="15"/>
  <c r="CP34" i="15"/>
  <c r="CO34" i="15"/>
  <c r="CN34" i="15"/>
  <c r="CM34" i="15"/>
  <c r="CL34" i="15"/>
  <c r="CK34" i="15"/>
  <c r="CJ34" i="15"/>
  <c r="CI34" i="15"/>
  <c r="CH34" i="15"/>
  <c r="CG34" i="15"/>
  <c r="CF34" i="15"/>
  <c r="CE34" i="15"/>
  <c r="CD34" i="15"/>
  <c r="CC34" i="15"/>
  <c r="CB34" i="15"/>
  <c r="CA34" i="15"/>
  <c r="BZ34" i="15"/>
  <c r="BY34" i="15"/>
  <c r="BX34" i="15"/>
  <c r="BW34" i="15"/>
  <c r="BV34" i="15"/>
  <c r="BU34" i="15"/>
  <c r="BT34" i="15"/>
  <c r="BS34" i="15"/>
  <c r="BR34" i="15"/>
  <c r="BQ34" i="15"/>
  <c r="BP34" i="15"/>
  <c r="BO34" i="15"/>
  <c r="BN34" i="15"/>
  <c r="BM34" i="15"/>
  <c r="BL34" i="15"/>
  <c r="BK34" i="15"/>
  <c r="BJ34" i="15"/>
  <c r="BI34" i="15"/>
  <c r="BH34" i="15"/>
  <c r="BG34" i="15"/>
  <c r="BF34" i="15"/>
  <c r="BE34" i="15"/>
  <c r="BD34" i="15"/>
  <c r="BC34" i="15"/>
  <c r="BB34" i="15"/>
  <c r="BA34" i="15"/>
  <c r="AZ34" i="15"/>
  <c r="AY34" i="15"/>
  <c r="AX34" i="15"/>
  <c r="AW34" i="15"/>
  <c r="AV34" i="15"/>
  <c r="AU34" i="15"/>
  <c r="AT34" i="15"/>
  <c r="AS34" i="15"/>
  <c r="AR34" i="15"/>
  <c r="AQ34" i="15"/>
  <c r="AP34" i="15"/>
  <c r="AO34" i="15"/>
  <c r="AN34" i="15"/>
  <c r="AM34" i="15"/>
  <c r="AL34" i="15"/>
  <c r="AK34" i="15"/>
  <c r="AJ34" i="15"/>
  <c r="AI34" i="15"/>
  <c r="AH34" i="15"/>
  <c r="AG34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D34" i="15" s="1"/>
  <c r="G34" i="15"/>
  <c r="F34" i="15"/>
  <c r="E34" i="15"/>
  <c r="D33" i="15"/>
  <c r="C33" i="15"/>
  <c r="B33" i="15"/>
  <c r="D32" i="15"/>
  <c r="C32" i="15"/>
  <c r="B32" i="15"/>
  <c r="D31" i="15"/>
  <c r="C31" i="15"/>
  <c r="B31" i="15"/>
  <c r="D30" i="15"/>
  <c r="C30" i="15"/>
  <c r="B30" i="15"/>
  <c r="D29" i="15"/>
  <c r="C29" i="15"/>
  <c r="B29" i="15"/>
  <c r="D28" i="15"/>
  <c r="C28" i="15"/>
  <c r="B28" i="15"/>
  <c r="D27" i="15"/>
  <c r="C27" i="15"/>
  <c r="B27" i="15"/>
  <c r="D26" i="15"/>
  <c r="C26" i="15"/>
  <c r="B26" i="15"/>
  <c r="D25" i="15"/>
  <c r="C25" i="15"/>
  <c r="B25" i="15"/>
  <c r="D24" i="15"/>
  <c r="C24" i="15"/>
  <c r="B24" i="15"/>
  <c r="D23" i="15"/>
  <c r="C23" i="15"/>
  <c r="B23" i="15"/>
  <c r="D22" i="15"/>
  <c r="C22" i="15"/>
  <c r="B22" i="15"/>
  <c r="D20" i="15"/>
  <c r="C20" i="15"/>
  <c r="B20" i="15"/>
  <c r="D18" i="15"/>
  <c r="C18" i="15"/>
  <c r="B18" i="15"/>
  <c r="D17" i="15"/>
  <c r="C17" i="15"/>
  <c r="B17" i="15"/>
  <c r="D16" i="15"/>
  <c r="C16" i="15"/>
  <c r="B16" i="15"/>
  <c r="D15" i="15"/>
  <c r="C15" i="15"/>
  <c r="B15" i="15"/>
  <c r="D14" i="15"/>
  <c r="C14" i="15"/>
  <c r="B14" i="15"/>
  <c r="D13" i="15"/>
  <c r="C13" i="15"/>
  <c r="B13" i="15"/>
  <c r="D12" i="15"/>
  <c r="C12" i="15"/>
  <c r="B12" i="15"/>
  <c r="D11" i="15"/>
  <c r="C11" i="15"/>
  <c r="B11" i="15"/>
  <c r="D10" i="15"/>
  <c r="C10" i="15"/>
  <c r="B10" i="15"/>
  <c r="D9" i="15"/>
  <c r="C9" i="15"/>
  <c r="B9" i="15"/>
  <c r="D8" i="15"/>
  <c r="C8" i="15"/>
  <c r="B8" i="15"/>
  <c r="D7" i="15"/>
  <c r="C7" i="15"/>
  <c r="B7" i="15"/>
  <c r="D6" i="15"/>
  <c r="C6" i="15"/>
  <c r="B6" i="15"/>
  <c r="D5" i="15"/>
  <c r="C5" i="15"/>
  <c r="B5" i="15"/>
  <c r="D4" i="15"/>
  <c r="C4" i="15"/>
  <c r="B4" i="15"/>
  <c r="D3" i="15"/>
  <c r="C3" i="15"/>
  <c r="B3" i="15"/>
  <c r="ES36" i="13"/>
  <c r="ER36" i="13"/>
  <c r="EQ36" i="13"/>
  <c r="EP36" i="13"/>
  <c r="EO36" i="13"/>
  <c r="EN36" i="13"/>
  <c r="EM36" i="13"/>
  <c r="EL36" i="13"/>
  <c r="EK36" i="13"/>
  <c r="EJ36" i="13"/>
  <c r="EI36" i="13"/>
  <c r="EH36" i="13"/>
  <c r="EG36" i="13"/>
  <c r="EF36" i="13"/>
  <c r="EE36" i="13"/>
  <c r="ED36" i="13"/>
  <c r="EC36" i="13"/>
  <c r="EB36" i="13"/>
  <c r="EA36" i="13"/>
  <c r="DZ36" i="13"/>
  <c r="DY36" i="13"/>
  <c r="DX36" i="13"/>
  <c r="DW36" i="13"/>
  <c r="DV36" i="13"/>
  <c r="DU36" i="13"/>
  <c r="DT36" i="13"/>
  <c r="DS36" i="13"/>
  <c r="DR36" i="13"/>
  <c r="DQ36" i="13"/>
  <c r="DP36" i="13"/>
  <c r="DO36" i="13"/>
  <c r="DN36" i="13"/>
  <c r="DM36" i="13"/>
  <c r="DL36" i="13"/>
  <c r="DK36" i="13"/>
  <c r="DJ36" i="13"/>
  <c r="DI36" i="13"/>
  <c r="DH36" i="13"/>
  <c r="DG36" i="13"/>
  <c r="DF36" i="13"/>
  <c r="DE36" i="13"/>
  <c r="DD36" i="13"/>
  <c r="DC36" i="13"/>
  <c r="DB36" i="13"/>
  <c r="DA36" i="13"/>
  <c r="CZ36" i="13"/>
  <c r="CY36" i="13"/>
  <c r="CX36" i="13"/>
  <c r="CW36" i="13"/>
  <c r="CV36" i="13"/>
  <c r="CU36" i="13"/>
  <c r="CT36" i="13"/>
  <c r="CS36" i="13"/>
  <c r="CR36" i="13"/>
  <c r="CQ36" i="13"/>
  <c r="CP36" i="13"/>
  <c r="CO36" i="13"/>
  <c r="CN36" i="13"/>
  <c r="CM36" i="13"/>
  <c r="CL36" i="13"/>
  <c r="CK36" i="13"/>
  <c r="CJ36" i="13"/>
  <c r="CI36" i="13"/>
  <c r="CH36" i="13"/>
  <c r="CG36" i="13"/>
  <c r="CF36" i="13"/>
  <c r="CE36" i="13"/>
  <c r="CD36" i="13"/>
  <c r="CC36" i="13"/>
  <c r="CB36" i="13"/>
  <c r="CA36" i="13"/>
  <c r="BZ36" i="13"/>
  <c r="BY36" i="13"/>
  <c r="BX36" i="13"/>
  <c r="BW36" i="13"/>
  <c r="BV36" i="13"/>
  <c r="BU36" i="13"/>
  <c r="BT36" i="13"/>
  <c r="BS36" i="13"/>
  <c r="BR36" i="13"/>
  <c r="BQ36" i="13"/>
  <c r="BP36" i="13"/>
  <c r="BO36" i="13"/>
  <c r="BN36" i="13"/>
  <c r="BM36" i="13"/>
  <c r="BL36" i="13"/>
  <c r="BK36" i="13"/>
  <c r="BJ36" i="13"/>
  <c r="BI36" i="13"/>
  <c r="BH36" i="13"/>
  <c r="BG36" i="13"/>
  <c r="BF36" i="13"/>
  <c r="BE36" i="13"/>
  <c r="BD36" i="13"/>
  <c r="BC36" i="13"/>
  <c r="BB36" i="13"/>
  <c r="BA36" i="13"/>
  <c r="AZ36" i="13"/>
  <c r="AY36" i="13"/>
  <c r="AX36" i="13"/>
  <c r="AW36" i="13"/>
  <c r="AV36" i="13"/>
  <c r="AU36" i="13"/>
  <c r="AT36" i="13"/>
  <c r="AS36" i="13"/>
  <c r="AR36" i="13"/>
  <c r="AQ36" i="13"/>
  <c r="AP36" i="13"/>
  <c r="AO36" i="13"/>
  <c r="AN36" i="13"/>
  <c r="AM36" i="13"/>
  <c r="AL36" i="13"/>
  <c r="AK36" i="13"/>
  <c r="AJ36" i="13"/>
  <c r="AI36" i="13"/>
  <c r="AH36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 s="1"/>
  <c r="ES35" i="13"/>
  <c r="ER35" i="13"/>
  <c r="EQ35" i="13"/>
  <c r="EP35" i="13"/>
  <c r="EO35" i="13"/>
  <c r="EN35" i="13"/>
  <c r="EM35" i="13"/>
  <c r="EL35" i="13"/>
  <c r="EK35" i="13"/>
  <c r="EJ35" i="13"/>
  <c r="EI35" i="13"/>
  <c r="EH35" i="13"/>
  <c r="EG35" i="13"/>
  <c r="EF35" i="13"/>
  <c r="EE35" i="13"/>
  <c r="ED35" i="13"/>
  <c r="EC35" i="13"/>
  <c r="EB35" i="13"/>
  <c r="EA35" i="13"/>
  <c r="DZ35" i="13"/>
  <c r="DY35" i="13"/>
  <c r="DX35" i="13"/>
  <c r="DW35" i="13"/>
  <c r="DV35" i="13"/>
  <c r="DU35" i="13"/>
  <c r="DT35" i="13"/>
  <c r="DS35" i="13"/>
  <c r="DR35" i="13"/>
  <c r="DQ35" i="13"/>
  <c r="DP35" i="13"/>
  <c r="DO35" i="13"/>
  <c r="DN35" i="13"/>
  <c r="DM35" i="13"/>
  <c r="DL35" i="13"/>
  <c r="DK35" i="13"/>
  <c r="DJ35" i="13"/>
  <c r="DI35" i="13"/>
  <c r="DH35" i="13"/>
  <c r="DG35" i="13"/>
  <c r="DF35" i="13"/>
  <c r="DE35" i="13"/>
  <c r="DD35" i="13"/>
  <c r="DC35" i="13"/>
  <c r="DB35" i="13"/>
  <c r="DA35" i="13"/>
  <c r="CZ35" i="13"/>
  <c r="CY35" i="13"/>
  <c r="CX35" i="13"/>
  <c r="CW35" i="13"/>
  <c r="CV35" i="13"/>
  <c r="CU35" i="13"/>
  <c r="CT35" i="13"/>
  <c r="CS35" i="13"/>
  <c r="CR35" i="13"/>
  <c r="CQ35" i="13"/>
  <c r="CP35" i="13"/>
  <c r="CO35" i="13"/>
  <c r="CN35" i="13"/>
  <c r="CM35" i="13"/>
  <c r="CL35" i="13"/>
  <c r="CK35" i="13"/>
  <c r="CJ35" i="13"/>
  <c r="CI35" i="13"/>
  <c r="CH35" i="13"/>
  <c r="CG35" i="13"/>
  <c r="CF35" i="13"/>
  <c r="CE35" i="13"/>
  <c r="CD35" i="13"/>
  <c r="CC35" i="13"/>
  <c r="CB35" i="13"/>
  <c r="CA35" i="13"/>
  <c r="BZ35" i="13"/>
  <c r="BY35" i="13"/>
  <c r="BX35" i="13"/>
  <c r="BW35" i="13"/>
  <c r="BV35" i="13"/>
  <c r="BU35" i="13"/>
  <c r="BT35" i="13"/>
  <c r="BS35" i="13"/>
  <c r="BR35" i="13"/>
  <c r="BQ35" i="13"/>
  <c r="BP35" i="13"/>
  <c r="BO35" i="13"/>
  <c r="BN35" i="13"/>
  <c r="BM35" i="13"/>
  <c r="BL35" i="13"/>
  <c r="BK35" i="13"/>
  <c r="BJ35" i="13"/>
  <c r="BI35" i="13"/>
  <c r="BH35" i="13"/>
  <c r="BG35" i="13"/>
  <c r="BF35" i="13"/>
  <c r="BE35" i="13"/>
  <c r="BD35" i="13"/>
  <c r="BC35" i="13"/>
  <c r="BB35" i="13"/>
  <c r="BA35" i="13"/>
  <c r="AZ35" i="13"/>
  <c r="AY35" i="13"/>
  <c r="AX35" i="13"/>
  <c r="AW35" i="13"/>
  <c r="AV35" i="13"/>
  <c r="AU35" i="13"/>
  <c r="AT35" i="13"/>
  <c r="AS35" i="13"/>
  <c r="AR35" i="13"/>
  <c r="AQ35" i="13"/>
  <c r="AP35" i="13"/>
  <c r="AO35" i="13"/>
  <c r="AN35" i="13"/>
  <c r="AM35" i="13"/>
  <c r="AL35" i="13"/>
  <c r="AK35" i="13"/>
  <c r="AJ35" i="13"/>
  <c r="AI35" i="13"/>
  <c r="AH35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 s="1"/>
  <c r="ES34" i="13"/>
  <c r="ER34" i="13"/>
  <c r="EQ34" i="13"/>
  <c r="EP34" i="13"/>
  <c r="EO34" i="13"/>
  <c r="EN34" i="13"/>
  <c r="EM34" i="13"/>
  <c r="EL34" i="13"/>
  <c r="EK34" i="13"/>
  <c r="EJ34" i="13"/>
  <c r="EI34" i="13"/>
  <c r="EH34" i="13"/>
  <c r="EG34" i="13"/>
  <c r="EF34" i="13"/>
  <c r="EE34" i="13"/>
  <c r="ED34" i="13"/>
  <c r="EC34" i="13"/>
  <c r="EB34" i="13"/>
  <c r="EA34" i="13"/>
  <c r="DZ34" i="13"/>
  <c r="DY34" i="13"/>
  <c r="DX34" i="13"/>
  <c r="DW34" i="13"/>
  <c r="DV34" i="13"/>
  <c r="DU34" i="13"/>
  <c r="DT34" i="13"/>
  <c r="DS34" i="13"/>
  <c r="DR34" i="13"/>
  <c r="DQ34" i="13"/>
  <c r="DP34" i="13"/>
  <c r="DO34" i="13"/>
  <c r="DN34" i="13"/>
  <c r="DM34" i="13"/>
  <c r="DL34" i="13"/>
  <c r="DK34" i="13"/>
  <c r="DJ34" i="13"/>
  <c r="DI34" i="13"/>
  <c r="DH34" i="13"/>
  <c r="DG34" i="13"/>
  <c r="DF34" i="13"/>
  <c r="DE34" i="13"/>
  <c r="DD34" i="13"/>
  <c r="DC34" i="13"/>
  <c r="DB34" i="13"/>
  <c r="DA34" i="13"/>
  <c r="CZ34" i="13"/>
  <c r="CY34" i="13"/>
  <c r="CX34" i="13"/>
  <c r="CW34" i="13"/>
  <c r="CV34" i="13"/>
  <c r="CU34" i="13"/>
  <c r="CT34" i="13"/>
  <c r="CS34" i="13"/>
  <c r="CR34" i="13"/>
  <c r="CQ34" i="13"/>
  <c r="CP34" i="13"/>
  <c r="CO34" i="13"/>
  <c r="CN34" i="13"/>
  <c r="CM34" i="13"/>
  <c r="CL34" i="13"/>
  <c r="CK34" i="13"/>
  <c r="CJ34" i="13"/>
  <c r="CI34" i="13"/>
  <c r="CH34" i="13"/>
  <c r="CG34" i="13"/>
  <c r="CF34" i="13"/>
  <c r="CE34" i="13"/>
  <c r="CD34" i="13"/>
  <c r="CC34" i="13"/>
  <c r="CB34" i="13"/>
  <c r="CA34" i="13"/>
  <c r="BZ34" i="13"/>
  <c r="BY34" i="13"/>
  <c r="BX34" i="13"/>
  <c r="BW34" i="13"/>
  <c r="BV34" i="13"/>
  <c r="BU34" i="13"/>
  <c r="BT34" i="13"/>
  <c r="BS34" i="13"/>
  <c r="BR34" i="13"/>
  <c r="BQ34" i="13"/>
  <c r="BP34" i="13"/>
  <c r="BO34" i="13"/>
  <c r="BN34" i="13"/>
  <c r="BM34" i="13"/>
  <c r="BL34" i="13"/>
  <c r="BK34" i="13"/>
  <c r="BJ34" i="13"/>
  <c r="BI34" i="13"/>
  <c r="BH34" i="13"/>
  <c r="BG34" i="13"/>
  <c r="BF34" i="13"/>
  <c r="BE34" i="13"/>
  <c r="BD34" i="13"/>
  <c r="BC34" i="13"/>
  <c r="BB34" i="13"/>
  <c r="BA34" i="13"/>
  <c r="AZ34" i="13"/>
  <c r="AY34" i="13"/>
  <c r="AX34" i="13"/>
  <c r="AW34" i="13"/>
  <c r="AV34" i="13"/>
  <c r="AU34" i="13"/>
  <c r="AT34" i="13"/>
  <c r="AS34" i="13"/>
  <c r="AR34" i="13"/>
  <c r="AQ34" i="13"/>
  <c r="AP34" i="13"/>
  <c r="AO34" i="13"/>
  <c r="AN34" i="13"/>
  <c r="AM34" i="13"/>
  <c r="AL34" i="13"/>
  <c r="AK34" i="13"/>
  <c r="AJ34" i="13"/>
  <c r="AI34" i="13"/>
  <c r="AH34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 s="1"/>
  <c r="D33" i="13"/>
  <c r="C33" i="13"/>
  <c r="B33" i="13"/>
  <c r="D32" i="13"/>
  <c r="C32" i="13"/>
  <c r="B32" i="13"/>
  <c r="D31" i="13"/>
  <c r="C31" i="13"/>
  <c r="B31" i="13"/>
  <c r="D30" i="13"/>
  <c r="C30" i="13"/>
  <c r="B30" i="13"/>
  <c r="D29" i="13"/>
  <c r="C29" i="13"/>
  <c r="B29" i="13"/>
  <c r="D28" i="13"/>
  <c r="C28" i="13"/>
  <c r="B28" i="13"/>
  <c r="D27" i="13"/>
  <c r="C27" i="13"/>
  <c r="B27" i="13"/>
  <c r="D26" i="13"/>
  <c r="C26" i="13"/>
  <c r="B26" i="13"/>
  <c r="D25" i="13"/>
  <c r="C25" i="13"/>
  <c r="B25" i="13"/>
  <c r="D24" i="13"/>
  <c r="C24" i="13"/>
  <c r="B24" i="13"/>
  <c r="D23" i="13"/>
  <c r="C23" i="13"/>
  <c r="B23" i="13"/>
  <c r="D22" i="13"/>
  <c r="C22" i="13"/>
  <c r="B22" i="13"/>
  <c r="D20" i="13"/>
  <c r="C20" i="13"/>
  <c r="B20" i="13"/>
  <c r="D18" i="13"/>
  <c r="C18" i="13"/>
  <c r="B18" i="13"/>
  <c r="D17" i="13"/>
  <c r="C17" i="13"/>
  <c r="B17" i="13"/>
  <c r="D16" i="13"/>
  <c r="C16" i="13"/>
  <c r="B16" i="13"/>
  <c r="D15" i="13"/>
  <c r="C15" i="13"/>
  <c r="B15" i="13"/>
  <c r="D14" i="13"/>
  <c r="C14" i="13"/>
  <c r="B14" i="13"/>
  <c r="D13" i="13"/>
  <c r="C13" i="13"/>
  <c r="B13" i="13"/>
  <c r="D12" i="13"/>
  <c r="C12" i="13"/>
  <c r="B12" i="13"/>
  <c r="D11" i="13"/>
  <c r="C11" i="13"/>
  <c r="B11" i="13"/>
  <c r="D10" i="13"/>
  <c r="C10" i="13"/>
  <c r="B10" i="13"/>
  <c r="D9" i="13"/>
  <c r="C9" i="13"/>
  <c r="B9" i="13"/>
  <c r="D8" i="13"/>
  <c r="C8" i="13"/>
  <c r="B8" i="13"/>
  <c r="D7" i="13"/>
  <c r="C7" i="13"/>
  <c r="B7" i="13"/>
  <c r="D6" i="13"/>
  <c r="C6" i="13"/>
  <c r="B6" i="13"/>
  <c r="D5" i="13"/>
  <c r="C5" i="13"/>
  <c r="B5" i="13"/>
  <c r="D4" i="13"/>
  <c r="C4" i="13"/>
  <c r="B4" i="13"/>
  <c r="D3" i="13"/>
  <c r="C3" i="13"/>
  <c r="B3" i="13"/>
  <c r="ES36" i="14"/>
  <c r="ER36" i="14"/>
  <c r="EQ36" i="14"/>
  <c r="EP36" i="14"/>
  <c r="EO36" i="14"/>
  <c r="EN36" i="14"/>
  <c r="EM36" i="14"/>
  <c r="EL36" i="14"/>
  <c r="EK36" i="14"/>
  <c r="EJ36" i="14"/>
  <c r="EI36" i="14"/>
  <c r="EH36" i="14"/>
  <c r="EG36" i="14"/>
  <c r="EF36" i="14"/>
  <c r="EE36" i="14"/>
  <c r="ED36" i="14"/>
  <c r="EC36" i="14"/>
  <c r="EB36" i="14"/>
  <c r="EA36" i="14"/>
  <c r="DZ36" i="14"/>
  <c r="DY36" i="14"/>
  <c r="DX36" i="14"/>
  <c r="DW36" i="14"/>
  <c r="DV36" i="14"/>
  <c r="DU36" i="14"/>
  <c r="DT36" i="14"/>
  <c r="DS36" i="14"/>
  <c r="DR36" i="14"/>
  <c r="DQ36" i="14"/>
  <c r="DP36" i="14"/>
  <c r="DO36" i="14"/>
  <c r="DN36" i="14"/>
  <c r="DM36" i="14"/>
  <c r="DL36" i="14"/>
  <c r="DK36" i="14"/>
  <c r="DJ36" i="14"/>
  <c r="DI36" i="14"/>
  <c r="DH36" i="14"/>
  <c r="DG36" i="14"/>
  <c r="DF36" i="14"/>
  <c r="DE36" i="14"/>
  <c r="DD36" i="14"/>
  <c r="DC36" i="14"/>
  <c r="DB36" i="14"/>
  <c r="DA36" i="14"/>
  <c r="CZ36" i="14"/>
  <c r="CY36" i="14"/>
  <c r="CX36" i="14"/>
  <c r="CW36" i="14"/>
  <c r="CV36" i="14"/>
  <c r="CU36" i="14"/>
  <c r="CT36" i="14"/>
  <c r="CS36" i="14"/>
  <c r="CR36" i="14"/>
  <c r="CQ36" i="14"/>
  <c r="CP36" i="14"/>
  <c r="CO36" i="14"/>
  <c r="CN36" i="14"/>
  <c r="CM36" i="14"/>
  <c r="CL36" i="14"/>
  <c r="CK36" i="14"/>
  <c r="CJ36" i="14"/>
  <c r="CI36" i="14"/>
  <c r="CH36" i="14"/>
  <c r="CG36" i="14"/>
  <c r="CF36" i="14"/>
  <c r="CE36" i="14"/>
  <c r="CD36" i="14"/>
  <c r="CC36" i="14"/>
  <c r="CB36" i="14"/>
  <c r="CA36" i="14"/>
  <c r="BZ36" i="14"/>
  <c r="BY36" i="14"/>
  <c r="BX36" i="14"/>
  <c r="BW36" i="14"/>
  <c r="BV36" i="14"/>
  <c r="BU36" i="14"/>
  <c r="BT36" i="14"/>
  <c r="BS36" i="14"/>
  <c r="BR36" i="14"/>
  <c r="BQ36" i="14"/>
  <c r="BP36" i="14"/>
  <c r="BO36" i="14"/>
  <c r="BN36" i="14"/>
  <c r="BM36" i="14"/>
  <c r="BL36" i="14"/>
  <c r="BK36" i="14"/>
  <c r="BJ36" i="14"/>
  <c r="BI36" i="14"/>
  <c r="BH36" i="14"/>
  <c r="BG36" i="14"/>
  <c r="BF36" i="14"/>
  <c r="BE36" i="14"/>
  <c r="BD36" i="14"/>
  <c r="BC36" i="14"/>
  <c r="BB36" i="14"/>
  <c r="BA36" i="14"/>
  <c r="AZ36" i="14"/>
  <c r="AY36" i="14"/>
  <c r="AX36" i="14"/>
  <c r="AW36" i="14"/>
  <c r="AV36" i="14"/>
  <c r="AU36" i="14"/>
  <c r="AT36" i="14"/>
  <c r="AS36" i="14"/>
  <c r="AR36" i="14"/>
  <c r="AQ36" i="14"/>
  <c r="AP36" i="14"/>
  <c r="AO36" i="14"/>
  <c r="AN36" i="14"/>
  <c r="AM36" i="14"/>
  <c r="AL36" i="14"/>
  <c r="AK36" i="14"/>
  <c r="AJ36" i="14"/>
  <c r="AI36" i="14"/>
  <c r="AH36" i="14"/>
  <c r="AG36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 s="1"/>
  <c r="ES35" i="14"/>
  <c r="ER35" i="14"/>
  <c r="EQ35" i="14"/>
  <c r="EP35" i="14"/>
  <c r="EO35" i="14"/>
  <c r="EN35" i="14"/>
  <c r="EM35" i="14"/>
  <c r="EL35" i="14"/>
  <c r="EK35" i="14"/>
  <c r="EJ35" i="14"/>
  <c r="EI35" i="14"/>
  <c r="EH35" i="14"/>
  <c r="EG35" i="14"/>
  <c r="EF35" i="14"/>
  <c r="EE35" i="14"/>
  <c r="ED35" i="14"/>
  <c r="EC35" i="14"/>
  <c r="EB35" i="14"/>
  <c r="EA35" i="14"/>
  <c r="DZ35" i="14"/>
  <c r="DY35" i="14"/>
  <c r="DX35" i="14"/>
  <c r="DW35" i="14"/>
  <c r="DV35" i="14"/>
  <c r="DU35" i="14"/>
  <c r="DT35" i="14"/>
  <c r="DS35" i="14"/>
  <c r="DR35" i="14"/>
  <c r="DQ35" i="14"/>
  <c r="DP35" i="14"/>
  <c r="DO35" i="14"/>
  <c r="DN35" i="14"/>
  <c r="DM35" i="14"/>
  <c r="DL35" i="14"/>
  <c r="DK35" i="14"/>
  <c r="DJ35" i="14"/>
  <c r="DI35" i="14"/>
  <c r="DH35" i="14"/>
  <c r="DG35" i="14"/>
  <c r="DF35" i="14"/>
  <c r="DE35" i="14"/>
  <c r="DD35" i="14"/>
  <c r="DC35" i="14"/>
  <c r="DB35" i="14"/>
  <c r="DA35" i="14"/>
  <c r="CZ35" i="14"/>
  <c r="CY35" i="14"/>
  <c r="CX35" i="14"/>
  <c r="CW35" i="14"/>
  <c r="CV35" i="14"/>
  <c r="CU35" i="14"/>
  <c r="CT35" i="14"/>
  <c r="CS35" i="14"/>
  <c r="CR35" i="14"/>
  <c r="CQ35" i="14"/>
  <c r="CP35" i="14"/>
  <c r="CO35" i="14"/>
  <c r="CN35" i="14"/>
  <c r="CM35" i="14"/>
  <c r="CL35" i="14"/>
  <c r="CK35" i="14"/>
  <c r="CJ35" i="14"/>
  <c r="CI35" i="14"/>
  <c r="CH35" i="14"/>
  <c r="CG35" i="14"/>
  <c r="CF35" i="14"/>
  <c r="CE35" i="14"/>
  <c r="CD35" i="14"/>
  <c r="CC35" i="14"/>
  <c r="CB35" i="14"/>
  <c r="CA35" i="14"/>
  <c r="BZ35" i="14"/>
  <c r="BY35" i="14"/>
  <c r="BX35" i="14"/>
  <c r="BW35" i="14"/>
  <c r="BV35" i="14"/>
  <c r="BU35" i="14"/>
  <c r="BT35" i="14"/>
  <c r="BS35" i="14"/>
  <c r="BR35" i="14"/>
  <c r="BQ35" i="14"/>
  <c r="BP35" i="14"/>
  <c r="BO35" i="14"/>
  <c r="BN35" i="14"/>
  <c r="BM35" i="14"/>
  <c r="BL35" i="14"/>
  <c r="BK35" i="14"/>
  <c r="BJ35" i="14"/>
  <c r="BI35" i="14"/>
  <c r="BH35" i="14"/>
  <c r="BG35" i="14"/>
  <c r="BF35" i="14"/>
  <c r="BE35" i="14"/>
  <c r="BD35" i="14"/>
  <c r="BC35" i="14"/>
  <c r="BB35" i="14"/>
  <c r="BA35" i="14"/>
  <c r="AZ35" i="14"/>
  <c r="AY35" i="14"/>
  <c r="AX35" i="14"/>
  <c r="AW35" i="14"/>
  <c r="AV35" i="14"/>
  <c r="AU35" i="14"/>
  <c r="AT35" i="14"/>
  <c r="AS35" i="14"/>
  <c r="AR35" i="14"/>
  <c r="AQ35" i="14"/>
  <c r="AP35" i="14"/>
  <c r="AO35" i="14"/>
  <c r="AN35" i="14"/>
  <c r="AM35" i="14"/>
  <c r="AL35" i="14"/>
  <c r="AK35" i="14"/>
  <c r="AJ35" i="14"/>
  <c r="AI35" i="14"/>
  <c r="AH35" i="14"/>
  <c r="AG35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D35" i="14" s="1"/>
  <c r="G35" i="14"/>
  <c r="F35" i="14"/>
  <c r="E35" i="14"/>
  <c r="ES34" i="14"/>
  <c r="ER34" i="14"/>
  <c r="EQ34" i="14"/>
  <c r="EP34" i="14"/>
  <c r="EO34" i="14"/>
  <c r="EN34" i="14"/>
  <c r="EM34" i="14"/>
  <c r="EL34" i="14"/>
  <c r="EK34" i="14"/>
  <c r="EJ34" i="14"/>
  <c r="EI34" i="14"/>
  <c r="EH34" i="14"/>
  <c r="EG34" i="14"/>
  <c r="EF34" i="14"/>
  <c r="EE34" i="14"/>
  <c r="ED34" i="14"/>
  <c r="EC34" i="14"/>
  <c r="EB34" i="14"/>
  <c r="EA34" i="14"/>
  <c r="DZ34" i="14"/>
  <c r="DY34" i="14"/>
  <c r="DX34" i="14"/>
  <c r="DW34" i="14"/>
  <c r="DV34" i="14"/>
  <c r="DU34" i="14"/>
  <c r="DT34" i="14"/>
  <c r="DS34" i="14"/>
  <c r="DR34" i="14"/>
  <c r="DQ34" i="14"/>
  <c r="DP34" i="14"/>
  <c r="DO34" i="14"/>
  <c r="DN34" i="14"/>
  <c r="DM34" i="14"/>
  <c r="DL34" i="14"/>
  <c r="DK34" i="14"/>
  <c r="DJ34" i="14"/>
  <c r="DI34" i="14"/>
  <c r="DH34" i="14"/>
  <c r="DG34" i="14"/>
  <c r="DF34" i="14"/>
  <c r="DE34" i="14"/>
  <c r="DD34" i="14"/>
  <c r="DC34" i="14"/>
  <c r="DB34" i="14"/>
  <c r="DA34" i="14"/>
  <c r="CZ34" i="14"/>
  <c r="CY34" i="14"/>
  <c r="CX34" i="14"/>
  <c r="CW34" i="14"/>
  <c r="CV34" i="14"/>
  <c r="CU34" i="14"/>
  <c r="CT34" i="14"/>
  <c r="CS34" i="14"/>
  <c r="CR34" i="14"/>
  <c r="CQ34" i="14"/>
  <c r="CP34" i="14"/>
  <c r="CO34" i="14"/>
  <c r="CN34" i="14"/>
  <c r="CM34" i="14"/>
  <c r="CL34" i="14"/>
  <c r="CK34" i="14"/>
  <c r="CJ34" i="14"/>
  <c r="CI34" i="14"/>
  <c r="CH34" i="14"/>
  <c r="CG34" i="14"/>
  <c r="CF34" i="14"/>
  <c r="CE34" i="14"/>
  <c r="CD34" i="14"/>
  <c r="CC34" i="14"/>
  <c r="CB34" i="14"/>
  <c r="CA34" i="14"/>
  <c r="BZ34" i="14"/>
  <c r="BY34" i="14"/>
  <c r="BX34" i="14"/>
  <c r="BW34" i="14"/>
  <c r="BV34" i="14"/>
  <c r="BU34" i="14"/>
  <c r="BT34" i="14"/>
  <c r="BS34" i="14"/>
  <c r="BR34" i="14"/>
  <c r="BQ34" i="14"/>
  <c r="BP34" i="14"/>
  <c r="BO34" i="14"/>
  <c r="BN34" i="14"/>
  <c r="BM34" i="14"/>
  <c r="BL34" i="14"/>
  <c r="BK34" i="14"/>
  <c r="BJ34" i="14"/>
  <c r="BI34" i="14"/>
  <c r="BH34" i="14"/>
  <c r="BG34" i="14"/>
  <c r="BF34" i="14"/>
  <c r="BE34" i="14"/>
  <c r="BD34" i="14"/>
  <c r="BC34" i="14"/>
  <c r="BB34" i="14"/>
  <c r="BA34" i="14"/>
  <c r="AZ34" i="14"/>
  <c r="AY34" i="14"/>
  <c r="AX34" i="14"/>
  <c r="AW34" i="14"/>
  <c r="AV34" i="14"/>
  <c r="AU34" i="14"/>
  <c r="AT34" i="14"/>
  <c r="AS34" i="14"/>
  <c r="AR34" i="14"/>
  <c r="AQ34" i="14"/>
  <c r="AP34" i="14"/>
  <c r="AO34" i="14"/>
  <c r="AN34" i="14"/>
  <c r="AM34" i="14"/>
  <c r="AL34" i="14"/>
  <c r="AK34" i="14"/>
  <c r="AJ34" i="14"/>
  <c r="AI34" i="14"/>
  <c r="AH34" i="14"/>
  <c r="AG34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D34" i="14" s="1"/>
  <c r="E34" i="14"/>
  <c r="D33" i="14"/>
  <c r="C33" i="14"/>
  <c r="B33" i="14"/>
  <c r="D32" i="14"/>
  <c r="C32" i="14"/>
  <c r="B32" i="14"/>
  <c r="D31" i="14"/>
  <c r="C31" i="14"/>
  <c r="B31" i="14"/>
  <c r="D30" i="14"/>
  <c r="C30" i="14"/>
  <c r="B30" i="14"/>
  <c r="D29" i="14"/>
  <c r="C29" i="14"/>
  <c r="B29" i="14"/>
  <c r="D28" i="14"/>
  <c r="C28" i="14"/>
  <c r="B28" i="14"/>
  <c r="D27" i="14"/>
  <c r="C27" i="14"/>
  <c r="B27" i="14"/>
  <c r="D26" i="14"/>
  <c r="C26" i="14"/>
  <c r="B26" i="14"/>
  <c r="D25" i="14"/>
  <c r="C25" i="14"/>
  <c r="B25" i="14"/>
  <c r="D24" i="14"/>
  <c r="C24" i="14"/>
  <c r="B24" i="14"/>
  <c r="D23" i="14"/>
  <c r="C23" i="14"/>
  <c r="B23" i="14"/>
  <c r="D22" i="14"/>
  <c r="C22" i="14"/>
  <c r="B22" i="14"/>
  <c r="D20" i="14"/>
  <c r="C20" i="14"/>
  <c r="B20" i="14"/>
  <c r="D18" i="14"/>
  <c r="C18" i="14"/>
  <c r="B18" i="14"/>
  <c r="D17" i="14"/>
  <c r="C17" i="14"/>
  <c r="B17" i="14"/>
  <c r="D16" i="14"/>
  <c r="C16" i="14"/>
  <c r="B16" i="14"/>
  <c r="D15" i="14"/>
  <c r="C15" i="14"/>
  <c r="B15" i="14"/>
  <c r="D14" i="14"/>
  <c r="C14" i="14"/>
  <c r="B14" i="14"/>
  <c r="D13" i="14"/>
  <c r="C13" i="14"/>
  <c r="B13" i="14"/>
  <c r="D12" i="14"/>
  <c r="C12" i="14"/>
  <c r="B12" i="14"/>
  <c r="D11" i="14"/>
  <c r="C11" i="14"/>
  <c r="B11" i="14"/>
  <c r="D10" i="14"/>
  <c r="C10" i="14"/>
  <c r="B10" i="14"/>
  <c r="D9" i="14"/>
  <c r="C9" i="14"/>
  <c r="B9" i="14"/>
  <c r="D8" i="14"/>
  <c r="C8" i="14"/>
  <c r="B8" i="14"/>
  <c r="D7" i="14"/>
  <c r="C7" i="14"/>
  <c r="B7" i="14"/>
  <c r="D6" i="14"/>
  <c r="C6" i="14"/>
  <c r="B6" i="14"/>
  <c r="D5" i="14"/>
  <c r="C5" i="14"/>
  <c r="B5" i="14"/>
  <c r="D4" i="14"/>
  <c r="C4" i="14"/>
  <c r="B4" i="14"/>
  <c r="D3" i="14"/>
  <c r="C3" i="14"/>
  <c r="B3" i="14"/>
  <c r="ES36" i="11"/>
  <c r="ER36" i="11"/>
  <c r="EQ36" i="11"/>
  <c r="EP36" i="11"/>
  <c r="EO36" i="11"/>
  <c r="EN36" i="11"/>
  <c r="EM36" i="11"/>
  <c r="EL36" i="11"/>
  <c r="EK36" i="11"/>
  <c r="EJ36" i="11"/>
  <c r="EI36" i="11"/>
  <c r="EH36" i="11"/>
  <c r="EG36" i="11"/>
  <c r="EF36" i="11"/>
  <c r="EE36" i="11"/>
  <c r="ED36" i="11"/>
  <c r="EC36" i="11"/>
  <c r="EB36" i="11"/>
  <c r="EA36" i="11"/>
  <c r="DZ36" i="11"/>
  <c r="DY36" i="11"/>
  <c r="DX36" i="11"/>
  <c r="DW36" i="11"/>
  <c r="DV36" i="11"/>
  <c r="DU36" i="11"/>
  <c r="DT36" i="11"/>
  <c r="DS36" i="11"/>
  <c r="DR36" i="11"/>
  <c r="DQ36" i="11"/>
  <c r="DP36" i="11"/>
  <c r="DO36" i="11"/>
  <c r="DN36" i="11"/>
  <c r="DM36" i="11"/>
  <c r="DL36" i="11"/>
  <c r="DK36" i="11"/>
  <c r="DJ36" i="11"/>
  <c r="DI36" i="11"/>
  <c r="DH36" i="11"/>
  <c r="DG36" i="11"/>
  <c r="DF36" i="11"/>
  <c r="DE36" i="11"/>
  <c r="DD36" i="11"/>
  <c r="DC36" i="11"/>
  <c r="DB36" i="11"/>
  <c r="DA36" i="11"/>
  <c r="CZ36" i="11"/>
  <c r="CY36" i="11"/>
  <c r="CX36" i="11"/>
  <c r="CW36" i="11"/>
  <c r="CV36" i="11"/>
  <c r="CU36" i="11"/>
  <c r="CT36" i="11"/>
  <c r="CS36" i="11"/>
  <c r="CR36" i="11"/>
  <c r="CQ36" i="11"/>
  <c r="CP36" i="11"/>
  <c r="CO36" i="11"/>
  <c r="CN36" i="11"/>
  <c r="CM36" i="11"/>
  <c r="CL36" i="11"/>
  <c r="CK36" i="11"/>
  <c r="CJ36" i="11"/>
  <c r="CI36" i="11"/>
  <c r="CH36" i="11"/>
  <c r="CG36" i="11"/>
  <c r="CF36" i="11"/>
  <c r="CE36" i="11"/>
  <c r="CD36" i="11"/>
  <c r="CC36" i="11"/>
  <c r="CB36" i="11"/>
  <c r="CA36" i="11"/>
  <c r="BZ36" i="11"/>
  <c r="BY36" i="11"/>
  <c r="BX36" i="11"/>
  <c r="BW36" i="11"/>
  <c r="BV36" i="11"/>
  <c r="BU36" i="11"/>
  <c r="BT36" i="11"/>
  <c r="BS36" i="11"/>
  <c r="BR36" i="11"/>
  <c r="BQ36" i="11"/>
  <c r="BP36" i="11"/>
  <c r="BO36" i="11"/>
  <c r="BN36" i="11"/>
  <c r="BM36" i="11"/>
  <c r="BL36" i="11"/>
  <c r="BK36" i="11"/>
  <c r="BJ36" i="11"/>
  <c r="BI36" i="11"/>
  <c r="BH36" i="11"/>
  <c r="BG36" i="11"/>
  <c r="BF36" i="11"/>
  <c r="BE36" i="11"/>
  <c r="BD36" i="11"/>
  <c r="BC36" i="11"/>
  <c r="BB36" i="11"/>
  <c r="BA36" i="11"/>
  <c r="AZ36" i="11"/>
  <c r="AY36" i="11"/>
  <c r="AX36" i="11"/>
  <c r="AW36" i="11"/>
  <c r="AV36" i="11"/>
  <c r="AU36" i="11"/>
  <c r="AT36" i="11"/>
  <c r="AS36" i="11"/>
  <c r="AR36" i="11"/>
  <c r="AQ36" i="11"/>
  <c r="AP36" i="11"/>
  <c r="AO36" i="11"/>
  <c r="AN36" i="11"/>
  <c r="AM36" i="11"/>
  <c r="AL36" i="11"/>
  <c r="AK36" i="11"/>
  <c r="AJ36" i="11"/>
  <c r="AI36" i="11"/>
  <c r="AH36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 s="1"/>
  <c r="ES35" i="11"/>
  <c r="ER35" i="11"/>
  <c r="EQ35" i="11"/>
  <c r="EP35" i="11"/>
  <c r="EO35" i="11"/>
  <c r="EN35" i="11"/>
  <c r="EM35" i="11"/>
  <c r="EL35" i="11"/>
  <c r="EK35" i="11"/>
  <c r="EJ35" i="11"/>
  <c r="EI35" i="11"/>
  <c r="EH35" i="11"/>
  <c r="EG35" i="11"/>
  <c r="EF35" i="11"/>
  <c r="EE35" i="11"/>
  <c r="ED35" i="11"/>
  <c r="EC35" i="11"/>
  <c r="EB35" i="11"/>
  <c r="EA35" i="11"/>
  <c r="DZ35" i="11"/>
  <c r="DY35" i="11"/>
  <c r="DX35" i="11"/>
  <c r="DW35" i="11"/>
  <c r="DV35" i="11"/>
  <c r="DU35" i="11"/>
  <c r="DT35" i="11"/>
  <c r="DS35" i="11"/>
  <c r="DR35" i="11"/>
  <c r="DQ35" i="11"/>
  <c r="DP35" i="11"/>
  <c r="DO35" i="11"/>
  <c r="DN35" i="11"/>
  <c r="DM35" i="11"/>
  <c r="DL35" i="11"/>
  <c r="DK35" i="11"/>
  <c r="DJ35" i="11"/>
  <c r="DI35" i="11"/>
  <c r="DH35" i="11"/>
  <c r="DG35" i="11"/>
  <c r="DF35" i="11"/>
  <c r="DE35" i="11"/>
  <c r="DD35" i="11"/>
  <c r="DC35" i="11"/>
  <c r="DB35" i="11"/>
  <c r="DA35" i="11"/>
  <c r="CZ35" i="11"/>
  <c r="CY35" i="11"/>
  <c r="CX35" i="11"/>
  <c r="CW35" i="11"/>
  <c r="CV35" i="11"/>
  <c r="CU35" i="11"/>
  <c r="CT35" i="11"/>
  <c r="CS35" i="11"/>
  <c r="CR35" i="11"/>
  <c r="CQ35" i="11"/>
  <c r="CP35" i="11"/>
  <c r="CO35" i="11"/>
  <c r="CN35" i="11"/>
  <c r="CM35" i="11"/>
  <c r="CL35" i="11"/>
  <c r="CK35" i="11"/>
  <c r="CJ35" i="11"/>
  <c r="CI35" i="11"/>
  <c r="CH35" i="11"/>
  <c r="CG35" i="11"/>
  <c r="CF35" i="11"/>
  <c r="CE35" i="11"/>
  <c r="CD35" i="11"/>
  <c r="CC35" i="11"/>
  <c r="CB35" i="11"/>
  <c r="CA35" i="11"/>
  <c r="BZ35" i="11"/>
  <c r="BY35" i="11"/>
  <c r="BX35" i="11"/>
  <c r="BW35" i="11"/>
  <c r="BV35" i="11"/>
  <c r="BU35" i="11"/>
  <c r="BT35" i="11"/>
  <c r="BS35" i="11"/>
  <c r="BR35" i="11"/>
  <c r="BQ35" i="11"/>
  <c r="BP35" i="11"/>
  <c r="BO35" i="11"/>
  <c r="BN35" i="11"/>
  <c r="BM35" i="11"/>
  <c r="BL35" i="11"/>
  <c r="BK35" i="11"/>
  <c r="BJ35" i="11"/>
  <c r="BI35" i="11"/>
  <c r="BH35" i="11"/>
  <c r="BG35" i="11"/>
  <c r="BF35" i="11"/>
  <c r="BE35" i="11"/>
  <c r="BD35" i="11"/>
  <c r="BC35" i="11"/>
  <c r="BB35" i="11"/>
  <c r="BA35" i="11"/>
  <c r="AZ35" i="11"/>
  <c r="AY35" i="11"/>
  <c r="AX35" i="11"/>
  <c r="AW35" i="11"/>
  <c r="AV35" i="11"/>
  <c r="AU35" i="11"/>
  <c r="AT35" i="11"/>
  <c r="AS35" i="11"/>
  <c r="AR35" i="11"/>
  <c r="AQ35" i="11"/>
  <c r="AP35" i="11"/>
  <c r="AO35" i="11"/>
  <c r="AN35" i="11"/>
  <c r="AM35" i="11"/>
  <c r="AL35" i="11"/>
  <c r="AK35" i="11"/>
  <c r="AJ35" i="11"/>
  <c r="AI35" i="11"/>
  <c r="AH35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 s="1"/>
  <c r="ES34" i="11"/>
  <c r="ER34" i="11"/>
  <c r="EQ34" i="11"/>
  <c r="EP34" i="11"/>
  <c r="EO34" i="11"/>
  <c r="EN34" i="11"/>
  <c r="EM34" i="11"/>
  <c r="EL34" i="11"/>
  <c r="EK34" i="11"/>
  <c r="EJ34" i="11"/>
  <c r="EI34" i="11"/>
  <c r="EH34" i="11"/>
  <c r="EG34" i="11"/>
  <c r="EF34" i="11"/>
  <c r="EE34" i="11"/>
  <c r="ED34" i="11"/>
  <c r="EC34" i="11"/>
  <c r="EB34" i="11"/>
  <c r="EA34" i="11"/>
  <c r="DZ34" i="11"/>
  <c r="DY34" i="11"/>
  <c r="DX34" i="11"/>
  <c r="DW34" i="11"/>
  <c r="DV34" i="11"/>
  <c r="DU34" i="11"/>
  <c r="DT34" i="11"/>
  <c r="DS34" i="11"/>
  <c r="DR34" i="11"/>
  <c r="DQ34" i="11"/>
  <c r="DP34" i="11"/>
  <c r="DO34" i="11"/>
  <c r="DN34" i="11"/>
  <c r="DM34" i="11"/>
  <c r="DL34" i="11"/>
  <c r="DK34" i="11"/>
  <c r="DJ34" i="11"/>
  <c r="DI34" i="11"/>
  <c r="DH34" i="11"/>
  <c r="DG34" i="11"/>
  <c r="DF34" i="11"/>
  <c r="DE34" i="11"/>
  <c r="DD34" i="11"/>
  <c r="DC34" i="11"/>
  <c r="DB34" i="11"/>
  <c r="DA34" i="11"/>
  <c r="CZ34" i="11"/>
  <c r="CY34" i="11"/>
  <c r="CX34" i="11"/>
  <c r="CW34" i="11"/>
  <c r="CV34" i="11"/>
  <c r="CU34" i="11"/>
  <c r="CT34" i="11"/>
  <c r="CS34" i="11"/>
  <c r="CR34" i="11"/>
  <c r="CQ34" i="11"/>
  <c r="CP34" i="11"/>
  <c r="CO34" i="11"/>
  <c r="CN34" i="11"/>
  <c r="CM34" i="11"/>
  <c r="CL34" i="11"/>
  <c r="CK34" i="11"/>
  <c r="CJ34" i="11"/>
  <c r="CI34" i="11"/>
  <c r="CH34" i="11"/>
  <c r="CG34" i="11"/>
  <c r="CF34" i="11"/>
  <c r="CE34" i="11"/>
  <c r="CD34" i="11"/>
  <c r="CC34" i="11"/>
  <c r="CB34" i="11"/>
  <c r="CA34" i="11"/>
  <c r="BZ34" i="11"/>
  <c r="BY34" i="11"/>
  <c r="BX34" i="11"/>
  <c r="BW34" i="11"/>
  <c r="BV34" i="11"/>
  <c r="BU34" i="11"/>
  <c r="BT34" i="11"/>
  <c r="BS34" i="11"/>
  <c r="BR34" i="11"/>
  <c r="BQ34" i="11"/>
  <c r="BP34" i="11"/>
  <c r="BO34" i="11"/>
  <c r="BN34" i="11"/>
  <c r="BM34" i="11"/>
  <c r="BL34" i="11"/>
  <c r="BK34" i="11"/>
  <c r="BJ34" i="11"/>
  <c r="BI34" i="11"/>
  <c r="BH34" i="11"/>
  <c r="BG34" i="11"/>
  <c r="BF34" i="11"/>
  <c r="BE34" i="11"/>
  <c r="BD34" i="11"/>
  <c r="BC34" i="11"/>
  <c r="BB34" i="11"/>
  <c r="BA34" i="11"/>
  <c r="AZ34" i="11"/>
  <c r="AY34" i="11"/>
  <c r="AX34" i="11"/>
  <c r="AW34" i="11"/>
  <c r="AV34" i="11"/>
  <c r="AU34" i="11"/>
  <c r="AT34" i="11"/>
  <c r="AS34" i="11"/>
  <c r="AR34" i="11"/>
  <c r="AQ34" i="11"/>
  <c r="AP34" i="11"/>
  <c r="AO34" i="11"/>
  <c r="AN34" i="11"/>
  <c r="AM34" i="11"/>
  <c r="AL34" i="11"/>
  <c r="AK34" i="11"/>
  <c r="AJ34" i="11"/>
  <c r="AI34" i="11"/>
  <c r="AH34" i="11"/>
  <c r="AG34" i="11"/>
  <c r="AF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 s="1"/>
  <c r="D33" i="11"/>
  <c r="C33" i="11"/>
  <c r="B33" i="11"/>
  <c r="D32" i="11"/>
  <c r="C32" i="11"/>
  <c r="B32" i="11"/>
  <c r="D31" i="11"/>
  <c r="C31" i="11"/>
  <c r="B31" i="11"/>
  <c r="D30" i="11"/>
  <c r="C30" i="11"/>
  <c r="B30" i="11"/>
  <c r="D29" i="11"/>
  <c r="C29" i="11"/>
  <c r="B29" i="11"/>
  <c r="D28" i="11"/>
  <c r="C28" i="11"/>
  <c r="B28" i="11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22" i="11"/>
  <c r="C22" i="11"/>
  <c r="B22" i="11"/>
  <c r="D20" i="11"/>
  <c r="C20" i="11"/>
  <c r="B20" i="11"/>
  <c r="D18" i="11"/>
  <c r="C18" i="11"/>
  <c r="B18" i="11"/>
  <c r="D17" i="11"/>
  <c r="C17" i="11"/>
  <c r="B17" i="11"/>
  <c r="D16" i="11"/>
  <c r="C16" i="11"/>
  <c r="B16" i="11"/>
  <c r="D15" i="11"/>
  <c r="C15" i="11"/>
  <c r="B15" i="11"/>
  <c r="D14" i="11"/>
  <c r="C14" i="11"/>
  <c r="B14" i="11"/>
  <c r="D13" i="11"/>
  <c r="C13" i="11"/>
  <c r="B13" i="11"/>
  <c r="D12" i="11"/>
  <c r="C12" i="11"/>
  <c r="B12" i="11"/>
  <c r="D11" i="11"/>
  <c r="C11" i="11"/>
  <c r="B11" i="11"/>
  <c r="D10" i="11"/>
  <c r="C10" i="11"/>
  <c r="B10" i="11"/>
  <c r="D9" i="11"/>
  <c r="C9" i="11"/>
  <c r="B9" i="11"/>
  <c r="D8" i="11"/>
  <c r="C8" i="11"/>
  <c r="B8" i="11"/>
  <c r="D7" i="11"/>
  <c r="C7" i="11"/>
  <c r="B7" i="11"/>
  <c r="D6" i="11"/>
  <c r="C6" i="11"/>
  <c r="B6" i="11"/>
  <c r="D5" i="11"/>
  <c r="C5" i="11"/>
  <c r="B5" i="11"/>
  <c r="D4" i="11"/>
  <c r="C4" i="11"/>
  <c r="B4" i="11"/>
  <c r="D3" i="11"/>
  <c r="C3" i="11"/>
  <c r="B3" i="11"/>
  <c r="ES36" i="10"/>
  <c r="ER36" i="10"/>
  <c r="EQ36" i="10"/>
  <c r="EP36" i="10"/>
  <c r="EO36" i="10"/>
  <c r="EN36" i="10"/>
  <c r="EM36" i="10"/>
  <c r="EL36" i="10"/>
  <c r="EK36" i="10"/>
  <c r="EJ36" i="10"/>
  <c r="EI36" i="10"/>
  <c r="EH36" i="10"/>
  <c r="EG36" i="10"/>
  <c r="EF36" i="10"/>
  <c r="EE36" i="10"/>
  <c r="ED36" i="10"/>
  <c r="EC36" i="10"/>
  <c r="EB36" i="10"/>
  <c r="EA36" i="10"/>
  <c r="DZ36" i="10"/>
  <c r="DY36" i="10"/>
  <c r="DX36" i="10"/>
  <c r="DW36" i="10"/>
  <c r="DV36" i="10"/>
  <c r="DU36" i="10"/>
  <c r="DT36" i="10"/>
  <c r="DS36" i="10"/>
  <c r="DR36" i="10"/>
  <c r="DQ36" i="10"/>
  <c r="DP36" i="10"/>
  <c r="DO36" i="10"/>
  <c r="DN36" i="10"/>
  <c r="DM36" i="10"/>
  <c r="DL36" i="10"/>
  <c r="DK36" i="10"/>
  <c r="DJ36" i="10"/>
  <c r="DI36" i="10"/>
  <c r="DH36" i="10"/>
  <c r="DG36" i="10"/>
  <c r="DF36" i="10"/>
  <c r="DE36" i="10"/>
  <c r="DD36" i="10"/>
  <c r="DC36" i="10"/>
  <c r="DB36" i="10"/>
  <c r="DA36" i="10"/>
  <c r="CZ36" i="10"/>
  <c r="CY36" i="10"/>
  <c r="CX36" i="10"/>
  <c r="CW36" i="10"/>
  <c r="CV36" i="10"/>
  <c r="CU36" i="10"/>
  <c r="CT36" i="10"/>
  <c r="CS36" i="10"/>
  <c r="CR36" i="10"/>
  <c r="CQ36" i="10"/>
  <c r="CP36" i="10"/>
  <c r="CO36" i="10"/>
  <c r="CN36" i="10"/>
  <c r="CM36" i="10"/>
  <c r="CL36" i="10"/>
  <c r="CK36" i="10"/>
  <c r="CJ36" i="10"/>
  <c r="CI36" i="10"/>
  <c r="CH36" i="10"/>
  <c r="CG36" i="10"/>
  <c r="CF36" i="10"/>
  <c r="CE36" i="10"/>
  <c r="CD36" i="10"/>
  <c r="CC36" i="10"/>
  <c r="CB36" i="10"/>
  <c r="CA36" i="10"/>
  <c r="BZ36" i="10"/>
  <c r="BY36" i="10"/>
  <c r="BX36" i="10"/>
  <c r="BW36" i="10"/>
  <c r="BV36" i="10"/>
  <c r="BU36" i="10"/>
  <c r="BT36" i="10"/>
  <c r="BS36" i="10"/>
  <c r="BR36" i="10"/>
  <c r="BQ36" i="10"/>
  <c r="BP36" i="10"/>
  <c r="BO36" i="10"/>
  <c r="BN36" i="10"/>
  <c r="BM36" i="10"/>
  <c r="BL36" i="10"/>
  <c r="BK36" i="10"/>
  <c r="BJ36" i="10"/>
  <c r="BI36" i="10"/>
  <c r="BH36" i="10"/>
  <c r="BG36" i="10"/>
  <c r="BF36" i="10"/>
  <c r="BE36" i="10"/>
  <c r="BD36" i="10"/>
  <c r="BC36" i="10"/>
  <c r="BB36" i="10"/>
  <c r="BA36" i="10"/>
  <c r="AZ36" i="10"/>
  <c r="AY36" i="10"/>
  <c r="AX36" i="10"/>
  <c r="AW36" i="10"/>
  <c r="AV36" i="10"/>
  <c r="AU36" i="10"/>
  <c r="AT36" i="10"/>
  <c r="AS36" i="10"/>
  <c r="AR36" i="10"/>
  <c r="AQ36" i="10"/>
  <c r="AP36" i="10"/>
  <c r="AO36" i="10"/>
  <c r="AN36" i="10"/>
  <c r="AM36" i="10"/>
  <c r="AL36" i="10"/>
  <c r="AK36" i="10"/>
  <c r="AJ36" i="10"/>
  <c r="AI36" i="10"/>
  <c r="AH3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ES35" i="10"/>
  <c r="ER35" i="10"/>
  <c r="EQ35" i="10"/>
  <c r="EP35" i="10"/>
  <c r="EO35" i="10"/>
  <c r="EN35" i="10"/>
  <c r="EM35" i="10"/>
  <c r="EL35" i="10"/>
  <c r="EK35" i="10"/>
  <c r="EJ35" i="10"/>
  <c r="EI35" i="10"/>
  <c r="EH35" i="10"/>
  <c r="EG35" i="10"/>
  <c r="EF35" i="10"/>
  <c r="EE35" i="10"/>
  <c r="ED35" i="10"/>
  <c r="EC35" i="10"/>
  <c r="EB35" i="10"/>
  <c r="EA35" i="10"/>
  <c r="DZ35" i="10"/>
  <c r="DY35" i="10"/>
  <c r="DX35" i="10"/>
  <c r="DW35" i="10"/>
  <c r="DV35" i="10"/>
  <c r="DU35" i="10"/>
  <c r="DT35" i="10"/>
  <c r="DS35" i="10"/>
  <c r="DR35" i="10"/>
  <c r="DQ35" i="10"/>
  <c r="DP35" i="10"/>
  <c r="DO35" i="10"/>
  <c r="DN35" i="10"/>
  <c r="DM35" i="10"/>
  <c r="DL35" i="10"/>
  <c r="DK35" i="10"/>
  <c r="DJ35" i="10"/>
  <c r="DI35" i="10"/>
  <c r="DH35" i="10"/>
  <c r="DG35" i="10"/>
  <c r="DF35" i="10"/>
  <c r="DE35" i="10"/>
  <c r="DD35" i="10"/>
  <c r="DC35" i="10"/>
  <c r="DB35" i="10"/>
  <c r="DA35" i="10"/>
  <c r="CZ35" i="10"/>
  <c r="CY35" i="10"/>
  <c r="CX35" i="10"/>
  <c r="CW35" i="10"/>
  <c r="CV35" i="10"/>
  <c r="CU35" i="10"/>
  <c r="CT35" i="10"/>
  <c r="CS35" i="10"/>
  <c r="CR35" i="10"/>
  <c r="CQ35" i="10"/>
  <c r="CP35" i="10"/>
  <c r="CO35" i="10"/>
  <c r="CN35" i="10"/>
  <c r="CM35" i="10"/>
  <c r="CL35" i="10"/>
  <c r="CK35" i="10"/>
  <c r="CJ35" i="10"/>
  <c r="CI35" i="10"/>
  <c r="CH35" i="10"/>
  <c r="CG35" i="10"/>
  <c r="CF35" i="10"/>
  <c r="CE35" i="10"/>
  <c r="CD35" i="10"/>
  <c r="CC35" i="10"/>
  <c r="CB35" i="10"/>
  <c r="CA35" i="10"/>
  <c r="BZ35" i="10"/>
  <c r="BY35" i="10"/>
  <c r="BX35" i="10"/>
  <c r="BW35" i="10"/>
  <c r="BV35" i="10"/>
  <c r="BU35" i="10"/>
  <c r="BT35" i="10"/>
  <c r="BS35" i="10"/>
  <c r="BR35" i="10"/>
  <c r="BQ35" i="10"/>
  <c r="BP35" i="10"/>
  <c r="BO35" i="10"/>
  <c r="BN35" i="10"/>
  <c r="BM35" i="10"/>
  <c r="BL35" i="10"/>
  <c r="BK35" i="10"/>
  <c r="BJ35" i="10"/>
  <c r="BI35" i="10"/>
  <c r="BH35" i="10"/>
  <c r="BG35" i="10"/>
  <c r="BF35" i="10"/>
  <c r="BE35" i="10"/>
  <c r="BD35" i="10"/>
  <c r="BC35" i="10"/>
  <c r="BB35" i="10"/>
  <c r="BA35" i="10"/>
  <c r="AZ35" i="10"/>
  <c r="AY35" i="10"/>
  <c r="AX35" i="10"/>
  <c r="AW35" i="10"/>
  <c r="AV35" i="10"/>
  <c r="AU35" i="10"/>
  <c r="AT35" i="10"/>
  <c r="AS35" i="10"/>
  <c r="AR35" i="10"/>
  <c r="AQ35" i="10"/>
  <c r="AP35" i="10"/>
  <c r="AO35" i="10"/>
  <c r="AN35" i="10"/>
  <c r="AM35" i="10"/>
  <c r="AL35" i="10"/>
  <c r="AK35" i="10"/>
  <c r="AJ35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D35" i="10" s="1"/>
  <c r="E35" i="10"/>
  <c r="ES34" i="10"/>
  <c r="ER34" i="10"/>
  <c r="EQ34" i="10"/>
  <c r="EP34" i="10"/>
  <c r="EO34" i="10"/>
  <c r="EN34" i="10"/>
  <c r="EM34" i="10"/>
  <c r="EL34" i="10"/>
  <c r="EK34" i="10"/>
  <c r="EJ34" i="10"/>
  <c r="EI34" i="10"/>
  <c r="EH34" i="10"/>
  <c r="EG34" i="10"/>
  <c r="EF34" i="10"/>
  <c r="EE34" i="10"/>
  <c r="ED34" i="10"/>
  <c r="EC34" i="10"/>
  <c r="EB34" i="10"/>
  <c r="EA34" i="10"/>
  <c r="DZ34" i="10"/>
  <c r="DY34" i="10"/>
  <c r="DX34" i="10"/>
  <c r="DW34" i="10"/>
  <c r="DV34" i="10"/>
  <c r="DU34" i="10"/>
  <c r="DT34" i="10"/>
  <c r="DS34" i="10"/>
  <c r="DR34" i="10"/>
  <c r="DQ34" i="10"/>
  <c r="DP34" i="10"/>
  <c r="DO34" i="10"/>
  <c r="DN34" i="10"/>
  <c r="DM34" i="10"/>
  <c r="DL34" i="10"/>
  <c r="DK34" i="10"/>
  <c r="DJ34" i="10"/>
  <c r="DI34" i="10"/>
  <c r="DH34" i="10"/>
  <c r="DG34" i="10"/>
  <c r="DF34" i="10"/>
  <c r="DE34" i="10"/>
  <c r="DD34" i="10"/>
  <c r="DC34" i="10"/>
  <c r="DB34" i="10"/>
  <c r="DA34" i="10"/>
  <c r="CZ34" i="10"/>
  <c r="CY34" i="10"/>
  <c r="CX34" i="10"/>
  <c r="CW34" i="10"/>
  <c r="CV34" i="10"/>
  <c r="CU34" i="10"/>
  <c r="CT34" i="10"/>
  <c r="CS34" i="10"/>
  <c r="CR34" i="10"/>
  <c r="CQ34" i="10"/>
  <c r="CP34" i="10"/>
  <c r="CO34" i="10"/>
  <c r="CN34" i="10"/>
  <c r="CM34" i="10"/>
  <c r="CL34" i="10"/>
  <c r="CK34" i="10"/>
  <c r="CJ34" i="10"/>
  <c r="CI34" i="10"/>
  <c r="CH34" i="10"/>
  <c r="CG34" i="10"/>
  <c r="CF34" i="10"/>
  <c r="CE34" i="10"/>
  <c r="CD34" i="10"/>
  <c r="CC34" i="10"/>
  <c r="CB34" i="10"/>
  <c r="CA34" i="10"/>
  <c r="BZ34" i="10"/>
  <c r="BY34" i="10"/>
  <c r="BX34" i="10"/>
  <c r="BW34" i="10"/>
  <c r="BV34" i="10"/>
  <c r="BU34" i="10"/>
  <c r="BT34" i="10"/>
  <c r="BS34" i="10"/>
  <c r="BR34" i="10"/>
  <c r="BQ34" i="10"/>
  <c r="BP34" i="10"/>
  <c r="BO34" i="10"/>
  <c r="BN34" i="10"/>
  <c r="BM34" i="10"/>
  <c r="BL34" i="10"/>
  <c r="BK34" i="10"/>
  <c r="BJ34" i="10"/>
  <c r="BI34" i="10"/>
  <c r="BH34" i="10"/>
  <c r="BG34" i="10"/>
  <c r="BF34" i="10"/>
  <c r="BE34" i="10"/>
  <c r="BD34" i="10"/>
  <c r="BC34" i="10"/>
  <c r="BB34" i="10"/>
  <c r="BA34" i="10"/>
  <c r="AZ34" i="10"/>
  <c r="AY34" i="10"/>
  <c r="AX34" i="10"/>
  <c r="AW34" i="10"/>
  <c r="AV34" i="10"/>
  <c r="AU34" i="10"/>
  <c r="AT34" i="10"/>
  <c r="AS34" i="10"/>
  <c r="AR34" i="10"/>
  <c r="AQ34" i="10"/>
  <c r="AP34" i="10"/>
  <c r="AO34" i="10"/>
  <c r="AN34" i="10"/>
  <c r="AM34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D34" i="10" s="1"/>
  <c r="G34" i="10"/>
  <c r="F34" i="10"/>
  <c r="E34" i="10"/>
  <c r="D33" i="10"/>
  <c r="C33" i="10"/>
  <c r="B33" i="10"/>
  <c r="D32" i="10"/>
  <c r="C32" i="10"/>
  <c r="B32" i="10"/>
  <c r="D31" i="10"/>
  <c r="C31" i="10"/>
  <c r="B31" i="10"/>
  <c r="D30" i="10"/>
  <c r="C30" i="10"/>
  <c r="B30" i="10"/>
  <c r="D29" i="10"/>
  <c r="C29" i="10"/>
  <c r="B29" i="10"/>
  <c r="D28" i="10"/>
  <c r="C28" i="10"/>
  <c r="B28" i="10"/>
  <c r="D27" i="10"/>
  <c r="C27" i="10"/>
  <c r="B27" i="10"/>
  <c r="D26" i="10"/>
  <c r="C26" i="10"/>
  <c r="B26" i="10"/>
  <c r="D25" i="10"/>
  <c r="C25" i="10"/>
  <c r="B25" i="10"/>
  <c r="D24" i="10"/>
  <c r="C24" i="10"/>
  <c r="B24" i="10"/>
  <c r="D23" i="10"/>
  <c r="C23" i="10"/>
  <c r="B23" i="10"/>
  <c r="D22" i="10"/>
  <c r="C22" i="10"/>
  <c r="B22" i="10"/>
  <c r="D20" i="10"/>
  <c r="C20" i="10"/>
  <c r="B20" i="10"/>
  <c r="D18" i="10"/>
  <c r="C18" i="10"/>
  <c r="B18" i="10"/>
  <c r="D17" i="10"/>
  <c r="C17" i="10"/>
  <c r="B17" i="10"/>
  <c r="D16" i="10"/>
  <c r="C16" i="10"/>
  <c r="B16" i="10"/>
  <c r="D15" i="10"/>
  <c r="C15" i="10"/>
  <c r="B15" i="10"/>
  <c r="D14" i="10"/>
  <c r="C14" i="10"/>
  <c r="B14" i="10"/>
  <c r="D13" i="10"/>
  <c r="C13" i="10"/>
  <c r="B13" i="10"/>
  <c r="D12" i="10"/>
  <c r="C12" i="10"/>
  <c r="B12" i="10"/>
  <c r="D11" i="10"/>
  <c r="C11" i="10"/>
  <c r="B11" i="10"/>
  <c r="D10" i="10"/>
  <c r="C10" i="10"/>
  <c r="B10" i="10"/>
  <c r="D9" i="10"/>
  <c r="C9" i="10"/>
  <c r="B9" i="10"/>
  <c r="D8" i="10"/>
  <c r="C8" i="10"/>
  <c r="B8" i="10"/>
  <c r="D7" i="10"/>
  <c r="C7" i="10"/>
  <c r="B7" i="10"/>
  <c r="D6" i="10"/>
  <c r="C6" i="10"/>
  <c r="B6" i="10"/>
  <c r="D5" i="10"/>
  <c r="C5" i="10"/>
  <c r="B5" i="10"/>
  <c r="D4" i="10"/>
  <c r="C4" i="10"/>
  <c r="B4" i="10"/>
  <c r="D3" i="10"/>
  <c r="C3" i="10"/>
  <c r="B3" i="10"/>
  <c r="ES36" i="3"/>
  <c r="ER36" i="3"/>
  <c r="EQ36" i="3"/>
  <c r="EP36" i="3"/>
  <c r="EO36" i="3"/>
  <c r="EN36" i="3"/>
  <c r="EM36" i="3"/>
  <c r="EL36" i="3"/>
  <c r="EK36" i="3"/>
  <c r="EJ36" i="3"/>
  <c r="EI36" i="3"/>
  <c r="EH36" i="3"/>
  <c r="EG36" i="3"/>
  <c r="EF36" i="3"/>
  <c r="EE36" i="3"/>
  <c r="ED36" i="3"/>
  <c r="EC36" i="3"/>
  <c r="EB36" i="3"/>
  <c r="EA36" i="3"/>
  <c r="DZ36" i="3"/>
  <c r="DY36" i="3"/>
  <c r="DX36" i="3"/>
  <c r="DW36" i="3"/>
  <c r="DV36" i="3"/>
  <c r="DU36" i="3"/>
  <c r="DT36" i="3"/>
  <c r="DS36" i="3"/>
  <c r="DR36" i="3"/>
  <c r="DQ36" i="3"/>
  <c r="DP36" i="3"/>
  <c r="DO36" i="3"/>
  <c r="DN36" i="3"/>
  <c r="DM36" i="3"/>
  <c r="DL36" i="3"/>
  <c r="DK36" i="3"/>
  <c r="DJ36" i="3"/>
  <c r="DI36" i="3"/>
  <c r="DH36" i="3"/>
  <c r="DG36" i="3"/>
  <c r="DF36" i="3"/>
  <c r="DE36" i="3"/>
  <c r="DD36" i="3"/>
  <c r="DC36" i="3"/>
  <c r="DB36" i="3"/>
  <c r="DA36" i="3"/>
  <c r="CZ36" i="3"/>
  <c r="CY36" i="3"/>
  <c r="CX36" i="3"/>
  <c r="CW36" i="3"/>
  <c r="CV36" i="3"/>
  <c r="CU36" i="3"/>
  <c r="CT36" i="3"/>
  <c r="CS36" i="3"/>
  <c r="CR36" i="3"/>
  <c r="CQ36" i="3"/>
  <c r="CP36" i="3"/>
  <c r="CO36" i="3"/>
  <c r="CN36" i="3"/>
  <c r="CM36" i="3"/>
  <c r="CL36" i="3"/>
  <c r="CK36" i="3"/>
  <c r="CJ36" i="3"/>
  <c r="CI36" i="3"/>
  <c r="CH36" i="3"/>
  <c r="CG36" i="3"/>
  <c r="CF36" i="3"/>
  <c r="CE36" i="3"/>
  <c r="CD36" i="3"/>
  <c r="CC36" i="3"/>
  <c r="CB36" i="3"/>
  <c r="CA36" i="3"/>
  <c r="BZ36" i="3"/>
  <c r="BY36" i="3"/>
  <c r="BX36" i="3"/>
  <c r="BW36" i="3"/>
  <c r="BV36" i="3"/>
  <c r="BU36" i="3"/>
  <c r="BT36" i="3"/>
  <c r="BS36" i="3"/>
  <c r="BR36" i="3"/>
  <c r="BQ36" i="3"/>
  <c r="BP36" i="3"/>
  <c r="BO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 s="1"/>
  <c r="ES35" i="3"/>
  <c r="ER35" i="3"/>
  <c r="EQ35" i="3"/>
  <c r="EP35" i="3"/>
  <c r="EO35" i="3"/>
  <c r="EN35" i="3"/>
  <c r="EM35" i="3"/>
  <c r="EL35" i="3"/>
  <c r="EK35" i="3"/>
  <c r="EJ35" i="3"/>
  <c r="EI35" i="3"/>
  <c r="EH35" i="3"/>
  <c r="EG35" i="3"/>
  <c r="EF35" i="3"/>
  <c r="EE35" i="3"/>
  <c r="ED35" i="3"/>
  <c r="EC35" i="3"/>
  <c r="EB35" i="3"/>
  <c r="EA35" i="3"/>
  <c r="DZ35" i="3"/>
  <c r="DY35" i="3"/>
  <c r="DX35" i="3"/>
  <c r="DW35" i="3"/>
  <c r="DV35" i="3"/>
  <c r="DU35" i="3"/>
  <c r="DT35" i="3"/>
  <c r="DS35" i="3"/>
  <c r="DR35" i="3"/>
  <c r="DQ35" i="3"/>
  <c r="DP35" i="3"/>
  <c r="DO35" i="3"/>
  <c r="DN35" i="3"/>
  <c r="DM35" i="3"/>
  <c r="DL35" i="3"/>
  <c r="DK35" i="3"/>
  <c r="DJ35" i="3"/>
  <c r="DI35" i="3"/>
  <c r="DH35" i="3"/>
  <c r="DG35" i="3"/>
  <c r="DF35" i="3"/>
  <c r="DE35" i="3"/>
  <c r="DD35" i="3"/>
  <c r="DC35" i="3"/>
  <c r="DB35" i="3"/>
  <c r="DA35" i="3"/>
  <c r="CZ35" i="3"/>
  <c r="CY35" i="3"/>
  <c r="CX35" i="3"/>
  <c r="CW35" i="3"/>
  <c r="CV35" i="3"/>
  <c r="CU35" i="3"/>
  <c r="CT35" i="3"/>
  <c r="CS35" i="3"/>
  <c r="CR35" i="3"/>
  <c r="CQ35" i="3"/>
  <c r="CP35" i="3"/>
  <c r="CO35" i="3"/>
  <c r="CN35" i="3"/>
  <c r="CM35" i="3"/>
  <c r="CL35" i="3"/>
  <c r="CK35" i="3"/>
  <c r="CJ35" i="3"/>
  <c r="CI35" i="3"/>
  <c r="CH35" i="3"/>
  <c r="CG35" i="3"/>
  <c r="CF35" i="3"/>
  <c r="CE35" i="3"/>
  <c r="CD35" i="3"/>
  <c r="CC35" i="3"/>
  <c r="CB35" i="3"/>
  <c r="CA35" i="3"/>
  <c r="BZ35" i="3"/>
  <c r="BY35" i="3"/>
  <c r="BX35" i="3"/>
  <c r="BW35" i="3"/>
  <c r="BV35" i="3"/>
  <c r="BU35" i="3"/>
  <c r="BT35" i="3"/>
  <c r="BS35" i="3"/>
  <c r="BR35" i="3"/>
  <c r="BQ35" i="3"/>
  <c r="BP35" i="3"/>
  <c r="BO35" i="3"/>
  <c r="BN35" i="3"/>
  <c r="BM35" i="3"/>
  <c r="BL35" i="3"/>
  <c r="BK35" i="3"/>
  <c r="BJ35" i="3"/>
  <c r="BI35" i="3"/>
  <c r="BH35" i="3"/>
  <c r="BG35" i="3"/>
  <c r="BF35" i="3"/>
  <c r="BE35" i="3"/>
  <c r="BD35" i="3"/>
  <c r="BC35" i="3"/>
  <c r="BB35" i="3"/>
  <c r="BA35" i="3"/>
  <c r="AZ35" i="3"/>
  <c r="AY35" i="3"/>
  <c r="AX35" i="3"/>
  <c r="AW35" i="3"/>
  <c r="AV35" i="3"/>
  <c r="AU35" i="3"/>
  <c r="AT35" i="3"/>
  <c r="AS35" i="3"/>
  <c r="AR35" i="3"/>
  <c r="AQ35" i="3"/>
  <c r="AP35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 s="1"/>
  <c r="ES34" i="3"/>
  <c r="ER34" i="3"/>
  <c r="EQ34" i="3"/>
  <c r="EP34" i="3"/>
  <c r="EO34" i="3"/>
  <c r="EN34" i="3"/>
  <c r="EM34" i="3"/>
  <c r="EL34" i="3"/>
  <c r="EK34" i="3"/>
  <c r="EJ34" i="3"/>
  <c r="EI34" i="3"/>
  <c r="EH34" i="3"/>
  <c r="EG34" i="3"/>
  <c r="EF34" i="3"/>
  <c r="EE34" i="3"/>
  <c r="ED34" i="3"/>
  <c r="EC34" i="3"/>
  <c r="EB34" i="3"/>
  <c r="EA34" i="3"/>
  <c r="DZ34" i="3"/>
  <c r="DY34" i="3"/>
  <c r="DX34" i="3"/>
  <c r="DW34" i="3"/>
  <c r="DV34" i="3"/>
  <c r="DU34" i="3"/>
  <c r="DT34" i="3"/>
  <c r="DS34" i="3"/>
  <c r="DR34" i="3"/>
  <c r="DQ34" i="3"/>
  <c r="DP34" i="3"/>
  <c r="DO34" i="3"/>
  <c r="DN34" i="3"/>
  <c r="DM34" i="3"/>
  <c r="DL34" i="3"/>
  <c r="DK34" i="3"/>
  <c r="DJ34" i="3"/>
  <c r="DI34" i="3"/>
  <c r="DH34" i="3"/>
  <c r="DG34" i="3"/>
  <c r="DF34" i="3"/>
  <c r="DE34" i="3"/>
  <c r="DD34" i="3"/>
  <c r="DC34" i="3"/>
  <c r="DB34" i="3"/>
  <c r="DA34" i="3"/>
  <c r="CZ34" i="3"/>
  <c r="CY34" i="3"/>
  <c r="CX34" i="3"/>
  <c r="CW34" i="3"/>
  <c r="CV34" i="3"/>
  <c r="CU34" i="3"/>
  <c r="CT34" i="3"/>
  <c r="CS34" i="3"/>
  <c r="CR34" i="3"/>
  <c r="CQ34" i="3"/>
  <c r="CP34" i="3"/>
  <c r="CO34" i="3"/>
  <c r="CN34" i="3"/>
  <c r="CM34" i="3"/>
  <c r="CL34" i="3"/>
  <c r="CK34" i="3"/>
  <c r="CJ34" i="3"/>
  <c r="CI34" i="3"/>
  <c r="CH34" i="3"/>
  <c r="CG34" i="3"/>
  <c r="CF34" i="3"/>
  <c r="CE34" i="3"/>
  <c r="CD34" i="3"/>
  <c r="CC34" i="3"/>
  <c r="CB34" i="3"/>
  <c r="CA34" i="3"/>
  <c r="BZ34" i="3"/>
  <c r="BY34" i="3"/>
  <c r="BX34" i="3"/>
  <c r="BW34" i="3"/>
  <c r="BV34" i="3"/>
  <c r="BU34" i="3"/>
  <c r="BT34" i="3"/>
  <c r="BS34" i="3"/>
  <c r="BR34" i="3"/>
  <c r="BQ34" i="3"/>
  <c r="BP34" i="3"/>
  <c r="BO34" i="3"/>
  <c r="BN34" i="3"/>
  <c r="BM34" i="3"/>
  <c r="BL34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AT34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 s="1"/>
  <c r="D33" i="3"/>
  <c r="C33" i="3"/>
  <c r="B33" i="3"/>
  <c r="D32" i="3"/>
  <c r="C32" i="3"/>
  <c r="B32" i="3"/>
  <c r="D31" i="3"/>
  <c r="C31" i="3"/>
  <c r="B31" i="3"/>
  <c r="D30" i="3"/>
  <c r="C30" i="3"/>
  <c r="B30" i="3"/>
  <c r="D29" i="3"/>
  <c r="C29" i="3"/>
  <c r="B29" i="3"/>
  <c r="D28" i="3"/>
  <c r="C28" i="3"/>
  <c r="B28" i="3"/>
  <c r="D27" i="3"/>
  <c r="C27" i="3"/>
  <c r="B27" i="3"/>
  <c r="D26" i="3"/>
  <c r="C26" i="3"/>
  <c r="B26" i="3"/>
  <c r="D25" i="3"/>
  <c r="C25" i="3"/>
  <c r="B25" i="3"/>
  <c r="D24" i="3"/>
  <c r="C24" i="3"/>
  <c r="B24" i="3"/>
  <c r="D23" i="3"/>
  <c r="C23" i="3"/>
  <c r="B23" i="3"/>
  <c r="D22" i="3"/>
  <c r="C22" i="3"/>
  <c r="B22" i="3"/>
  <c r="D20" i="3"/>
  <c r="C20" i="3"/>
  <c r="B20" i="3"/>
  <c r="D18" i="3"/>
  <c r="C18" i="3"/>
  <c r="B18" i="3"/>
  <c r="D17" i="3"/>
  <c r="C17" i="3"/>
  <c r="B17" i="3"/>
  <c r="D16" i="3"/>
  <c r="C16" i="3"/>
  <c r="B16" i="3"/>
  <c r="D15" i="3"/>
  <c r="C15" i="3"/>
  <c r="B15" i="3"/>
  <c r="D14" i="3"/>
  <c r="C14" i="3"/>
  <c r="B14" i="3"/>
  <c r="D13" i="3"/>
  <c r="C13" i="3"/>
  <c r="B13" i="3"/>
  <c r="D12" i="3"/>
  <c r="C12" i="3"/>
  <c r="B12" i="3"/>
  <c r="D11" i="3"/>
  <c r="C11" i="3"/>
  <c r="B11" i="3"/>
  <c r="D10" i="3"/>
  <c r="C10" i="3"/>
  <c r="B10" i="3"/>
  <c r="D9" i="3"/>
  <c r="C9" i="3"/>
  <c r="B9" i="3"/>
  <c r="D8" i="3"/>
  <c r="C8" i="3"/>
  <c r="B8" i="3"/>
  <c r="D7" i="3"/>
  <c r="C7" i="3"/>
  <c r="B7" i="3"/>
  <c r="D6" i="3"/>
  <c r="C6" i="3"/>
  <c r="B6" i="3"/>
  <c r="D5" i="3"/>
  <c r="C5" i="3"/>
  <c r="B5" i="3"/>
  <c r="D4" i="3"/>
  <c r="C4" i="3"/>
  <c r="B4" i="3"/>
  <c r="D3" i="3"/>
  <c r="C3" i="3"/>
  <c r="B3" i="3"/>
  <c r="B12" i="1"/>
  <c r="C12" i="1"/>
  <c r="D12" i="1"/>
  <c r="B13" i="1"/>
  <c r="C13" i="1"/>
  <c r="D13" i="1"/>
  <c r="B14" i="1"/>
  <c r="C14" i="1"/>
  <c r="D14" i="1"/>
  <c r="B15" i="1"/>
  <c r="C15" i="1"/>
  <c r="D15" i="1"/>
  <c r="B10" i="1"/>
  <c r="C10" i="1"/>
  <c r="D10" i="1"/>
  <c r="B11" i="1"/>
  <c r="C11" i="1"/>
  <c r="D11" i="1"/>
  <c r="B16" i="1"/>
  <c r="C16" i="1"/>
  <c r="D16" i="1"/>
  <c r="B17" i="1"/>
  <c r="C17" i="1"/>
  <c r="D17" i="1"/>
  <c r="B18" i="1"/>
  <c r="C18" i="1"/>
  <c r="D18" i="1"/>
  <c r="B4" i="1"/>
  <c r="C4" i="1"/>
  <c r="D4" i="1"/>
  <c r="B5" i="1"/>
  <c r="C5" i="1"/>
  <c r="D5" i="1"/>
  <c r="B6" i="1"/>
  <c r="C6" i="1"/>
  <c r="D6" i="1"/>
  <c r="B7" i="1"/>
  <c r="C7" i="1"/>
  <c r="D7" i="1"/>
  <c r="B8" i="1"/>
  <c r="C8" i="1"/>
  <c r="D8" i="1"/>
  <c r="B9" i="1"/>
  <c r="C9" i="1"/>
  <c r="D9" i="1"/>
  <c r="B20" i="1"/>
  <c r="C20" i="1"/>
  <c r="D20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D3" i="1"/>
  <c r="C3" i="1"/>
  <c r="B3" i="1"/>
  <c r="F36" i="1"/>
  <c r="D36" i="1" s="1"/>
  <c r="E34" i="1"/>
  <c r="X36" i="1"/>
  <c r="Y36" i="1"/>
  <c r="Z36" i="1"/>
  <c r="AG36" i="1"/>
  <c r="AA36" i="1"/>
  <c r="AB36" i="1"/>
  <c r="AC36" i="1"/>
  <c r="AD36" i="1"/>
  <c r="E36" i="1"/>
  <c r="AE36" i="1"/>
  <c r="AF36" i="1"/>
  <c r="AH36" i="1"/>
  <c r="S36" i="1"/>
  <c r="T36" i="1"/>
  <c r="U36" i="1"/>
  <c r="N36" i="1"/>
  <c r="O36" i="1"/>
  <c r="J36" i="1"/>
  <c r="G36" i="1"/>
  <c r="H36" i="1"/>
  <c r="I36" i="1"/>
  <c r="K36" i="1"/>
  <c r="L36" i="1"/>
  <c r="M36" i="1"/>
  <c r="P36" i="1"/>
  <c r="Q36" i="1"/>
  <c r="R36" i="1"/>
  <c r="V36" i="1"/>
  <c r="W36" i="1"/>
  <c r="ES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ER36" i="1"/>
  <c r="X35" i="1"/>
  <c r="Y35" i="1"/>
  <c r="Z35" i="1"/>
  <c r="AG35" i="1"/>
  <c r="AA35" i="1"/>
  <c r="AB35" i="1"/>
  <c r="AC35" i="1"/>
  <c r="AD35" i="1"/>
  <c r="E35" i="1"/>
  <c r="AE35" i="1"/>
  <c r="AF35" i="1"/>
  <c r="AH35" i="1"/>
  <c r="S35" i="1"/>
  <c r="T35" i="1"/>
  <c r="U35" i="1"/>
  <c r="N35" i="1"/>
  <c r="O35" i="1"/>
  <c r="J35" i="1"/>
  <c r="F35" i="1"/>
  <c r="G35" i="1"/>
  <c r="H35" i="1"/>
  <c r="D35" i="1" s="1"/>
  <c r="I35" i="1"/>
  <c r="K35" i="1"/>
  <c r="L35" i="1"/>
  <c r="M35" i="1"/>
  <c r="P35" i="1"/>
  <c r="Q35" i="1"/>
  <c r="R35" i="1"/>
  <c r="V35" i="1"/>
  <c r="W35" i="1"/>
  <c r="ES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DV35" i="1"/>
  <c r="DW35" i="1"/>
  <c r="DX35" i="1"/>
  <c r="DY35" i="1"/>
  <c r="DZ35" i="1"/>
  <c r="EA35" i="1"/>
  <c r="EB35" i="1"/>
  <c r="EC35" i="1"/>
  <c r="ED35" i="1"/>
  <c r="EE35" i="1"/>
  <c r="EF35" i="1"/>
  <c r="EG35" i="1"/>
  <c r="EH35" i="1"/>
  <c r="EI35" i="1"/>
  <c r="EJ35" i="1"/>
  <c r="EK35" i="1"/>
  <c r="EL35" i="1"/>
  <c r="EM35" i="1"/>
  <c r="EN35" i="1"/>
  <c r="EO35" i="1"/>
  <c r="EP35" i="1"/>
  <c r="EQ35" i="1"/>
  <c r="ER35" i="1"/>
  <c r="X34" i="1"/>
  <c r="Y34" i="1"/>
  <c r="Z34" i="1"/>
  <c r="AG34" i="1"/>
  <c r="AA34" i="1"/>
  <c r="AB34" i="1"/>
  <c r="AC34" i="1"/>
  <c r="AD34" i="1"/>
  <c r="AE34" i="1"/>
  <c r="AF34" i="1"/>
  <c r="AH34" i="1"/>
  <c r="S34" i="1"/>
  <c r="T34" i="1"/>
  <c r="U34" i="1"/>
  <c r="N34" i="1"/>
  <c r="O34" i="1"/>
  <c r="J34" i="1"/>
  <c r="F34" i="1"/>
  <c r="G34" i="1"/>
  <c r="H34" i="1"/>
  <c r="D34" i="1" s="1"/>
  <c r="I34" i="1"/>
  <c r="K34" i="1"/>
  <c r="L34" i="1"/>
  <c r="M34" i="1"/>
  <c r="P34" i="1"/>
  <c r="Q34" i="1"/>
  <c r="R34" i="1"/>
  <c r="V34" i="1"/>
  <c r="W34" i="1"/>
  <c r="ES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G34" i="1"/>
  <c r="EH34" i="1"/>
  <c r="EI34" i="1"/>
  <c r="EJ34" i="1"/>
  <c r="EK34" i="1"/>
  <c r="EL34" i="1"/>
  <c r="EM34" i="1"/>
  <c r="EN34" i="1"/>
  <c r="EO34" i="1"/>
  <c r="EP34" i="1"/>
  <c r="EQ34" i="1"/>
  <c r="ER34" i="1"/>
</calcChain>
</file>

<file path=xl/comments1.xml><?xml version="1.0" encoding="utf-8"?>
<comments xmlns="http://schemas.openxmlformats.org/spreadsheetml/2006/main">
  <authors>
    <author>Helge Kvaase</author>
  </authors>
  <commentList>
    <comment ref="E2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b/>
            <sz val="8"/>
            <color indexed="81"/>
            <rFont val="Tahoma"/>
            <family val="2"/>
          </rPr>
          <t>49, 50, 52</t>
        </r>
      </text>
    </comment>
    <comment ref="F2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72</t>
        </r>
      </text>
    </comment>
    <comment ref="G2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 </t>
        </r>
        <r>
          <rPr>
            <b/>
            <sz val="8"/>
            <color indexed="81"/>
            <rFont val="Tahoma"/>
            <family val="2"/>
          </rPr>
          <t xml:space="preserve"> 24</t>
        </r>
      </text>
    </comment>
    <comment ref="H2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 12,50 kr</t>
        </r>
      </text>
    </comment>
    <comment ref="I2" authorId="0" shapeId="0">
      <text>
        <r>
          <rPr>
            <b/>
            <sz val="8"/>
            <color indexed="81"/>
            <rFont val="Tahoma"/>
            <family val="2"/>
          </rPr>
          <t>Riktig svar:
  14 cm</t>
        </r>
      </text>
    </comment>
    <comment ref="J2" authorId="0" shapeId="0">
      <text>
        <r>
          <rPr>
            <b/>
            <sz val="8"/>
            <color indexed="81"/>
            <rFont val="Tahoma"/>
            <family val="2"/>
          </rPr>
          <t>Riktig svar:
   7</t>
        </r>
      </text>
    </comment>
    <comment ref="K2" authorId="0" shapeId="0">
      <text>
        <r>
          <rPr>
            <b/>
            <sz val="8"/>
            <color indexed="81"/>
            <rFont val="Tahoma"/>
            <family val="2"/>
          </rPr>
          <t>Riktig svar:
 119, 120, 121</t>
        </r>
      </text>
    </comment>
    <comment ref="L2" authorId="0" shapeId="0">
      <text>
        <r>
          <rPr>
            <b/>
            <sz val="8"/>
            <color indexed="81"/>
            <rFont val="Tahoma"/>
            <family val="2"/>
          </rPr>
          <t>Riktig svar:
   459</t>
        </r>
      </text>
    </comment>
    <comment ref="M2" authorId="0" shapeId="0">
      <text>
        <r>
          <rPr>
            <b/>
            <sz val="8"/>
            <color indexed="81"/>
            <rFont val="Tahoma"/>
            <family val="2"/>
          </rPr>
          <t>Riktig svar:
    463</t>
        </r>
      </text>
    </comment>
    <comment ref="N2" authorId="0" shapeId="0">
      <text>
        <r>
          <rPr>
            <b/>
            <sz val="8"/>
            <color indexed="81"/>
            <rFont val="Tahoma"/>
            <family val="2"/>
          </rPr>
          <t>Riktig svar:
  263,50</t>
        </r>
      </text>
    </comment>
    <comment ref="O2" authorId="0" shapeId="0">
      <text>
        <r>
          <rPr>
            <b/>
            <sz val="8"/>
            <color indexed="81"/>
            <rFont val="Tahoma"/>
            <family val="2"/>
          </rPr>
          <t>Riktig svar:
   20 cm</t>
        </r>
      </text>
    </comment>
    <comment ref="P2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2"/>
            <color indexed="81"/>
            <rFont val="Tahoma"/>
            <family val="2"/>
          </rPr>
          <t>&lt;</t>
        </r>
      </text>
    </comment>
    <comment ref="Q2" authorId="0" shapeId="0">
      <text>
        <r>
          <rPr>
            <b/>
            <sz val="8"/>
            <color indexed="81"/>
            <rFont val="Tahoma"/>
            <family val="2"/>
          </rPr>
          <t>Riktig svar:
 Se tegning, klokken      kvart på fem</t>
        </r>
      </text>
    </comment>
    <comment ref="R2" authorId="0" shapeId="0">
      <text>
        <r>
          <rPr>
            <b/>
            <sz val="8"/>
            <color indexed="81"/>
            <rFont val="Tahoma"/>
            <family val="2"/>
          </rPr>
          <t>Riktig svar:
   Trekant</t>
        </r>
      </text>
    </comment>
    <comment ref="S2" authorId="0" shapeId="0">
      <text>
        <r>
          <rPr>
            <b/>
            <sz val="8"/>
            <color indexed="81"/>
            <rFont val="Tahoma"/>
            <family val="2"/>
          </rPr>
          <t>Riktig svar:
    18</t>
        </r>
      </text>
    </comment>
    <comment ref="T2" authorId="0" shapeId="0">
      <text>
        <r>
          <rPr>
            <b/>
            <sz val="8"/>
            <color indexed="81"/>
            <rFont val="Tahoma"/>
            <family val="2"/>
          </rPr>
          <t>Riktig svar:
 5 hundrere, 6 tiere, 7 enere, 2 tiere, 9 enere</t>
        </r>
      </text>
    </comment>
    <comment ref="U2" authorId="0" shapeId="0">
      <text>
        <r>
          <rPr>
            <b/>
            <sz val="8"/>
            <color indexed="81"/>
            <rFont val="Tahoma"/>
            <family val="2"/>
          </rPr>
          <t>Riktig svar:
   963</t>
        </r>
      </text>
    </comment>
    <comment ref="V2" authorId="0" shapeId="0">
      <text>
        <r>
          <rPr>
            <b/>
            <sz val="8"/>
            <color indexed="81"/>
            <rFont val="Tahoma"/>
            <family val="2"/>
          </rPr>
          <t>Riktig svar:
    207</t>
        </r>
      </text>
    </comment>
    <comment ref="W2" authorId="0" shapeId="0">
      <text>
        <r>
          <rPr>
            <b/>
            <sz val="8"/>
            <color indexed="81"/>
            <rFont val="Tahoma"/>
            <family val="2"/>
          </rPr>
          <t>Riktig svar:
 5,50 kroner</t>
        </r>
      </text>
    </comment>
    <comment ref="X2" authorId="0" shapeId="0">
      <text>
        <r>
          <rPr>
            <b/>
            <sz val="8"/>
            <color indexed="81"/>
            <rFont val="Tahoma"/>
            <family val="2"/>
          </rPr>
          <t>Riktig svar:
 Ole har lengst skolevei</t>
        </r>
      </text>
    </comment>
    <comment ref="Y2" authorId="0" shapeId="0">
      <text>
        <r>
          <rPr>
            <b/>
            <sz val="8"/>
            <color indexed="81"/>
            <rFont val="Tahoma"/>
            <family val="2"/>
          </rPr>
          <t>Riktig svar:
   9</t>
        </r>
      </text>
    </comment>
    <comment ref="Z2" authorId="0" shapeId="0">
      <text>
        <r>
          <rPr>
            <b/>
            <sz val="8"/>
            <color indexed="81"/>
            <rFont val="Tahoma"/>
            <family val="2"/>
          </rPr>
          <t>Riktig svar:
   Kl. 18,25</t>
        </r>
      </text>
    </comment>
    <comment ref="AA2" authorId="0" shapeId="0">
      <text>
        <r>
          <rPr>
            <b/>
            <sz val="8"/>
            <color indexed="81"/>
            <rFont val="Tahoma"/>
            <family val="2"/>
          </rPr>
          <t>Riktig svar:
 Kvadrat, rektangel, sirkel</t>
        </r>
      </text>
    </comment>
    <comment ref="AB2" authorId="0" shapeId="0">
      <text>
        <r>
          <rPr>
            <b/>
            <sz val="8"/>
            <color indexed="81"/>
            <rFont val="Tahoma"/>
            <family val="2"/>
          </rPr>
          <t>Riktig svar:
    105</t>
        </r>
      </text>
    </comment>
    <comment ref="AC2" authorId="0" shapeId="0">
      <text>
        <r>
          <rPr>
            <b/>
            <sz val="8"/>
            <color indexed="81"/>
            <rFont val="Tahoma"/>
            <family val="2"/>
          </rPr>
          <t>Riktig svar:
   20 hg</t>
        </r>
      </text>
    </comment>
    <comment ref="AD2" authorId="0" shapeId="0">
      <text>
        <r>
          <rPr>
            <b/>
            <sz val="8"/>
            <color indexed="81"/>
            <rFont val="Tahoma"/>
            <family val="2"/>
          </rPr>
          <t>Riktig svar:
  Se diagram</t>
        </r>
      </text>
    </comment>
    <comment ref="AE2" authorId="0" shapeId="0">
      <text>
        <r>
          <rPr>
            <b/>
            <sz val="8"/>
            <color indexed="81"/>
            <rFont val="Tahoma"/>
            <family val="2"/>
          </rPr>
          <t>Riktig svar:
   18 m</t>
        </r>
      </text>
    </comment>
    <comment ref="AF2" authorId="0" shapeId="0">
      <text>
        <r>
          <rPr>
            <b/>
            <sz val="8"/>
            <color indexed="81"/>
            <rFont val="Tahoma"/>
            <family val="2"/>
          </rPr>
          <t>Riktig svar:
   6</t>
        </r>
      </text>
    </comment>
    <comment ref="AG2" authorId="0" shapeId="0">
      <text>
        <r>
          <rPr>
            <b/>
            <sz val="8"/>
            <color indexed="81"/>
            <rFont val="Tahoma"/>
            <family val="2"/>
          </rPr>
          <t>Riktig svar:
 a)   1/6  
 b) Tre ruter skal være fargelagt</t>
        </r>
      </text>
    </comment>
    <comment ref="AH2" authorId="0" shapeId="0">
      <text>
        <r>
          <rPr>
            <b/>
            <sz val="8"/>
            <color indexed="81"/>
            <rFont val="Tahoma"/>
            <family val="2"/>
          </rPr>
          <t>Riktig svar:
 7 tusen</t>
        </r>
      </text>
    </comment>
    <comment ref="AI2" authorId="0" shapeId="0">
      <text>
        <r>
          <rPr>
            <b/>
            <sz val="8"/>
            <color indexed="81"/>
            <rFont val="Tahoma"/>
            <family val="2"/>
          </rPr>
          <t>Riktig svar:
  60100</t>
        </r>
      </text>
    </comment>
    <comment ref="AJ2" authorId="0" shapeId="0">
      <text>
        <r>
          <rPr>
            <b/>
            <sz val="8"/>
            <color indexed="81"/>
            <rFont val="Tahoma"/>
            <family val="2"/>
          </rPr>
          <t>Riktig svar:
  1436</t>
        </r>
      </text>
    </comment>
    <comment ref="AK2" authorId="0" shapeId="0">
      <text>
        <r>
          <rPr>
            <b/>
            <sz val="8"/>
            <color indexed="81"/>
            <rFont val="Tahoma"/>
            <family val="2"/>
          </rPr>
          <t>Riktig svar:
 17,50 kr</t>
        </r>
      </text>
    </comment>
    <comment ref="AL2" authorId="0" shapeId="0">
      <text>
        <r>
          <rPr>
            <b/>
            <sz val="8"/>
            <color indexed="81"/>
            <rFont val="Tahoma"/>
            <family val="2"/>
          </rPr>
          <t>Riktig svar:
 0,69 m</t>
        </r>
      </text>
    </comment>
    <comment ref="AM2" authorId="0" shapeId="0">
      <text>
        <r>
          <rPr>
            <b/>
            <sz val="8"/>
            <color indexed="81"/>
            <rFont val="Tahoma"/>
            <family val="2"/>
          </rPr>
          <t>Riktig svar:
   22</t>
        </r>
      </text>
    </comment>
    <comment ref="AN2" authorId="0" shapeId="0">
      <text>
        <r>
          <rPr>
            <b/>
            <sz val="8"/>
            <color indexed="81"/>
            <rFont val="Tahoma"/>
            <family val="2"/>
          </rPr>
          <t>Riktig svar:
 2 t og 30 min</t>
        </r>
      </text>
    </comment>
    <comment ref="AO2" authorId="0" shapeId="0">
      <text>
        <r>
          <rPr>
            <b/>
            <sz val="8"/>
            <color indexed="81"/>
            <rFont val="Tahoma"/>
            <family val="2"/>
          </rPr>
          <t xml:space="preserve">Riktig svar:
 Kube/terning og  sylinder </t>
        </r>
      </text>
    </comment>
    <comment ref="AP2" authorId="0" shapeId="0">
      <text>
        <r>
          <rPr>
            <b/>
            <sz val="8"/>
            <color indexed="81"/>
            <rFont val="Tahoma"/>
            <family val="2"/>
          </rPr>
          <t>Riktig svar:
  5142</t>
        </r>
      </text>
    </comment>
    <comment ref="AQ2" authorId="0" shapeId="0">
      <text>
        <r>
          <rPr>
            <b/>
            <sz val="8"/>
            <color indexed="81"/>
            <rFont val="Tahoma"/>
            <family val="2"/>
          </rPr>
          <t>Riktig svar:
   25 hg</t>
        </r>
      </text>
    </comment>
    <comment ref="AR2" authorId="0" shapeId="0">
      <text>
        <r>
          <rPr>
            <b/>
            <sz val="8"/>
            <color indexed="81"/>
            <rFont val="Tahoma"/>
            <family val="2"/>
          </rPr>
          <t>Riktig svar:
 Omkrets er 20 cm Areal er 21 cm2</t>
        </r>
      </text>
    </comment>
    <comment ref="AS2" authorId="0" shapeId="0">
      <text>
        <r>
          <rPr>
            <b/>
            <sz val="8"/>
            <color indexed="81"/>
            <rFont val="Tahoma"/>
            <family val="2"/>
          </rPr>
          <t>Riktig svar:
  123</t>
        </r>
      </text>
    </comment>
    <comment ref="AT2" authorId="0" shapeId="0">
      <text>
        <r>
          <rPr>
            <b/>
            <sz val="8"/>
            <color indexed="81"/>
            <rFont val="Tahoma"/>
            <family val="2"/>
          </rPr>
          <t>Riktig svar:
  2 kr</t>
        </r>
      </text>
    </comment>
    <comment ref="AU2" authorId="0" shapeId="0">
      <text>
        <r>
          <rPr>
            <b/>
            <sz val="8"/>
            <color indexed="81"/>
            <rFont val="Tahoma"/>
            <family val="2"/>
          </rPr>
          <t xml:space="preserve">Riktig svar:
 a) &lt; , &lt; , &gt;
 b) 0,9 - 0,99 - 1 - 1,01 - 1,1 </t>
        </r>
      </text>
    </comment>
    <comment ref="AV2" authorId="0" shapeId="0">
      <text>
        <r>
          <rPr>
            <b/>
            <sz val="8"/>
            <color indexed="81"/>
            <rFont val="Tahoma"/>
            <family val="2"/>
          </rPr>
          <t>Riktig svar:
 100 + 700 + 200 = 1000</t>
        </r>
      </text>
    </comment>
    <comment ref="AW2" authorId="0" shapeId="0">
      <text>
        <r>
          <rPr>
            <b/>
            <sz val="8"/>
            <color indexed="81"/>
            <rFont val="Tahoma"/>
            <family val="2"/>
          </rPr>
          <t>Riktig svar:
  6 elever</t>
        </r>
      </text>
    </comment>
    <comment ref="AX2" authorId="0" shapeId="0">
      <text>
        <r>
          <rPr>
            <b/>
            <sz val="8"/>
            <color indexed="81"/>
            <rFont val="Tahoma"/>
            <family val="2"/>
          </rPr>
          <t>Riktig svar:
 20 dl, 200 cl, 2000 ml</t>
        </r>
      </text>
    </comment>
    <comment ref="AY2" authorId="0" shapeId="0">
      <text>
        <r>
          <rPr>
            <b/>
            <sz val="8"/>
            <color indexed="81"/>
            <rFont val="Tahoma"/>
            <family val="2"/>
          </rPr>
          <t>Riktig svar:
  9 tusen</t>
        </r>
      </text>
    </comment>
    <comment ref="AZ2" authorId="0" shapeId="0">
      <text>
        <r>
          <rPr>
            <b/>
            <sz val="8"/>
            <color indexed="81"/>
            <rFont val="Tahoma"/>
            <family val="2"/>
          </rPr>
          <t>Riktig svar:
  1304593</t>
        </r>
      </text>
    </comment>
    <comment ref="BA2" authorId="0" shapeId="0">
      <text>
        <r>
          <rPr>
            <b/>
            <sz val="8"/>
            <color indexed="81"/>
            <rFont val="Tahoma"/>
            <family val="2"/>
          </rPr>
          <t>Riktig svar:
   1593891</t>
        </r>
      </text>
    </comment>
    <comment ref="BB2" authorId="0" shapeId="0">
      <text>
        <r>
          <rPr>
            <b/>
            <sz val="8"/>
            <color indexed="81"/>
            <rFont val="Tahoma"/>
            <family val="2"/>
          </rPr>
          <t>Riktig svar:
  715 kr</t>
        </r>
      </text>
    </comment>
    <comment ref="BC2" authorId="0" shapeId="0">
      <text>
        <r>
          <rPr>
            <b/>
            <sz val="8"/>
            <color indexed="81"/>
            <rFont val="Tahoma"/>
            <family val="2"/>
          </rPr>
          <t>Riktig svar:
  730+100+20</t>
        </r>
      </text>
    </comment>
    <comment ref="BD2" authorId="0" shapeId="0">
      <text>
        <r>
          <rPr>
            <b/>
            <sz val="8"/>
            <color indexed="81"/>
            <rFont val="Tahoma"/>
            <family val="2"/>
          </rPr>
          <t>Riktig svar:
    4</t>
        </r>
      </text>
    </comment>
    <comment ref="BE2" authorId="0" shapeId="0">
      <text>
        <r>
          <rPr>
            <b/>
            <sz val="8"/>
            <color indexed="81"/>
            <rFont val="Tahoma"/>
            <family val="2"/>
          </rPr>
          <t>Riktig svar:
   3 timer</t>
        </r>
      </text>
    </comment>
    <comment ref="BF2" authorId="0" shapeId="0">
      <text>
        <r>
          <rPr>
            <b/>
            <sz val="8"/>
            <color indexed="81"/>
            <rFont val="Tahoma"/>
            <family val="2"/>
          </rPr>
          <t>Riktig svar:
   5 cm</t>
        </r>
      </text>
    </comment>
    <comment ref="BG2" authorId="0" shapeId="0">
      <text>
        <r>
          <rPr>
            <b/>
            <sz val="8"/>
            <color indexed="81"/>
            <rFont val="Tahoma"/>
            <family val="2"/>
          </rPr>
          <t>Riktig svar:
  40/5 = 8</t>
        </r>
      </text>
    </comment>
    <comment ref="BH2" authorId="0" shapeId="0">
      <text>
        <r>
          <rPr>
            <b/>
            <sz val="8"/>
            <color indexed="81"/>
            <rFont val="Tahoma"/>
            <family val="2"/>
          </rPr>
          <t>Riktig svar:
 4,8 kg + 2,0 kg =6,8 kg</t>
        </r>
      </text>
    </comment>
    <comment ref="BI2" authorId="0" shapeId="0">
      <text>
        <r>
          <rPr>
            <b/>
            <sz val="8"/>
            <color indexed="81"/>
            <rFont val="Tahoma"/>
            <family val="2"/>
          </rPr>
          <t>Riktig svar:
 Se på elevens diagram</t>
        </r>
      </text>
    </comment>
    <comment ref="BJ2" authorId="0" shapeId="0">
      <text>
        <r>
          <rPr>
            <b/>
            <sz val="8"/>
            <color indexed="81"/>
            <rFont val="Tahoma"/>
            <family val="2"/>
          </rPr>
          <t>Riktig svar:
   8 cm</t>
        </r>
      </text>
    </comment>
    <comment ref="BK2" authorId="0" shapeId="0">
      <text>
        <r>
          <rPr>
            <b/>
            <sz val="8"/>
            <color indexed="81"/>
            <rFont val="Tahoma"/>
            <family val="2"/>
          </rPr>
          <t>Riktig svar:
   13,98</t>
        </r>
      </text>
    </comment>
    <comment ref="BL2" authorId="0" shapeId="0">
      <text>
        <r>
          <rPr>
            <b/>
            <sz val="8"/>
            <color indexed="81"/>
            <rFont val="Tahoma"/>
            <family val="2"/>
          </rPr>
          <t>Riktig svar:
 A = 1/5 = 0,20
 B = 2/5 = 0,40
  C= 4/5 = 0,80</t>
        </r>
      </text>
    </comment>
    <comment ref="BM2" authorId="0" shapeId="0">
      <text>
        <r>
          <rPr>
            <b/>
            <sz val="8"/>
            <color indexed="81"/>
            <rFont val="Tahoma"/>
            <family val="2"/>
          </rPr>
          <t>Riktig svar</t>
        </r>
        <r>
          <rPr>
            <sz val="8"/>
            <color indexed="81"/>
            <rFont val="Tahoma"/>
            <family val="2"/>
          </rPr>
          <t xml:space="preserve">:
</t>
        </r>
        <r>
          <rPr>
            <b/>
            <sz val="8"/>
            <color indexed="81"/>
            <rFont val="Tahoma"/>
            <family val="2"/>
          </rPr>
          <t xml:space="preserve">  122,4671</t>
        </r>
      </text>
    </comment>
    <comment ref="BN2" authorId="0" shapeId="0">
      <text>
        <r>
          <rPr>
            <b/>
            <sz val="8"/>
            <color indexed="81"/>
            <rFont val="Tahoma"/>
            <family val="2"/>
          </rPr>
          <t>Riktig svar:
   75 kr</t>
        </r>
      </text>
    </comment>
    <comment ref="BO2" authorId="0" shapeId="0">
      <text>
        <r>
          <rPr>
            <b/>
            <sz val="8"/>
            <color indexed="81"/>
            <rFont val="Tahoma"/>
            <family val="2"/>
          </rPr>
          <t>Riktig svar:
 a) Sverige
 b) Sverige og Finland
 c) Sverige</t>
        </r>
      </text>
    </comment>
    <comment ref="BP2" authorId="0" shapeId="0">
      <text>
        <r>
          <rPr>
            <b/>
            <sz val="8"/>
            <color indexed="81"/>
            <rFont val="Tahoma"/>
            <family val="2"/>
          </rPr>
          <t>Riktig svar:
   9 dl</t>
        </r>
      </text>
    </comment>
    <comment ref="BQ2" authorId="0" shapeId="0">
      <text>
        <r>
          <rPr>
            <b/>
            <sz val="8"/>
            <color indexed="81"/>
            <rFont val="Tahoma"/>
            <family val="2"/>
          </rPr>
          <t>Riktig svar:
   - 9</t>
        </r>
      </text>
    </comment>
    <comment ref="BR2" authorId="0" shapeId="0">
      <text>
        <r>
          <rPr>
            <b/>
            <sz val="8"/>
            <color indexed="81"/>
            <rFont val="Tahoma"/>
            <family val="2"/>
          </rPr>
          <t>Riktig svar:
  87,687</t>
        </r>
      </text>
    </comment>
    <comment ref="BS2" authorId="0" shapeId="0">
      <text>
        <r>
          <rPr>
            <b/>
            <sz val="8"/>
            <color indexed="81"/>
            <rFont val="Tahoma"/>
            <family val="2"/>
          </rPr>
          <t>Riktig svar:
  8793</t>
        </r>
      </text>
    </comment>
    <comment ref="BT2" authorId="0" shapeId="0">
      <text>
        <r>
          <rPr>
            <b/>
            <sz val="8"/>
            <color indexed="81"/>
            <rFont val="Tahoma"/>
            <family val="2"/>
          </rPr>
          <t>Riktig svar:
 119  NOK</t>
        </r>
      </text>
    </comment>
    <comment ref="BU2" authorId="0" shapeId="0">
      <text>
        <r>
          <rPr>
            <b/>
            <sz val="8"/>
            <color indexed="81"/>
            <rFont val="Tahoma"/>
            <family val="2"/>
          </rPr>
          <t>Riktig svar:
  44,35 m</t>
        </r>
      </text>
    </comment>
    <comment ref="BV2" authorId="0" shapeId="0">
      <text>
        <r>
          <rPr>
            <b/>
            <sz val="8"/>
            <color indexed="81"/>
            <rFont val="Tahoma"/>
            <family val="2"/>
          </rPr>
          <t>Riktig svar:
   174</t>
        </r>
      </text>
    </comment>
    <comment ref="BW2" authorId="0" shapeId="0">
      <text>
        <r>
          <rPr>
            <b/>
            <sz val="8"/>
            <color indexed="81"/>
            <rFont val="Tahoma"/>
            <family val="2"/>
          </rPr>
          <t>Riktig svar:
  a) 25 km/t
  b) 75 km/t</t>
        </r>
      </text>
    </comment>
    <comment ref="BX2" authorId="0" shapeId="0">
      <text>
        <r>
          <rPr>
            <b/>
            <sz val="8"/>
            <color indexed="81"/>
            <rFont val="Tahoma"/>
            <family val="2"/>
          </rPr>
          <t>Riktig svar:
 a) rettvinklet
 b) butt vinkel/stump vinkel
 c) spiss vinkel</t>
        </r>
      </text>
    </comment>
    <comment ref="BY2" authorId="0" shapeId="0">
      <text>
        <r>
          <rPr>
            <b/>
            <sz val="8"/>
            <color indexed="81"/>
            <rFont val="Tahoma"/>
            <family val="2"/>
          </rPr>
          <t>Riktig svar:
   7500</t>
        </r>
      </text>
    </comment>
    <comment ref="BZ2" authorId="0" shapeId="0">
      <text>
        <r>
          <rPr>
            <b/>
            <sz val="8"/>
            <color indexed="81"/>
            <rFont val="Tahoma"/>
            <family val="2"/>
          </rPr>
          <t>Riktig svar:
  0,27 + 3,35 = 3,62 kg</t>
        </r>
      </text>
    </comment>
    <comment ref="CA2" authorId="0" shapeId="0">
      <text>
        <r>
          <rPr>
            <b/>
            <sz val="8"/>
            <color indexed="81"/>
            <rFont val="Tahoma"/>
            <family val="2"/>
          </rPr>
          <t>Riktig svar:
  60 kroner</t>
        </r>
      </text>
    </comment>
    <comment ref="CB2" authorId="0" shapeId="0">
      <text>
        <r>
          <rPr>
            <b/>
            <sz val="8"/>
            <color indexed="81"/>
            <rFont val="Tahoma"/>
            <family val="2"/>
          </rPr>
          <t>Riktig svar:
 Omkretsen er 12 m
 Arealet er 6 m2</t>
        </r>
      </text>
    </comment>
    <comment ref="CC2" authorId="0" shapeId="0">
      <text>
        <r>
          <rPr>
            <b/>
            <sz val="8"/>
            <color indexed="81"/>
            <rFont val="Tahoma"/>
            <family val="2"/>
          </rPr>
          <t>Riktig svar:
   9,4</t>
        </r>
      </text>
    </comment>
    <comment ref="CD2" authorId="0" shapeId="0">
      <text>
        <r>
          <rPr>
            <b/>
            <sz val="8"/>
            <color indexed="81"/>
            <rFont val="Tahoma"/>
            <family val="2"/>
          </rPr>
          <t>Riktig svar:
   17/10 = 1 7/10</t>
        </r>
      </text>
    </comment>
    <comment ref="CE2" authorId="0" shapeId="0">
      <text>
        <r>
          <rPr>
            <b/>
            <sz val="8"/>
            <color indexed="81"/>
            <rFont val="Tahoma"/>
            <family val="2"/>
          </rPr>
          <t>Riktig svar:
   0,80</t>
        </r>
      </text>
    </comment>
    <comment ref="CF2" authorId="0" shapeId="0">
      <text>
        <r>
          <rPr>
            <b/>
            <sz val="8"/>
            <color indexed="81"/>
            <rFont val="Tahoma"/>
            <family val="2"/>
          </rPr>
          <t>Riktig svar:
  4 m + 5 m + 3 m = 12 m</t>
        </r>
      </text>
    </comment>
    <comment ref="CG2" authorId="0" shapeId="0">
      <text>
        <r>
          <rPr>
            <b/>
            <sz val="8"/>
            <color indexed="81"/>
            <rFont val="Tahoma"/>
            <family val="2"/>
          </rPr>
          <t>Riktig svar:
 a) 140 km på syv dager
  b) Gjennomsnittet er 20 km pr. dag</t>
        </r>
      </text>
    </comment>
    <comment ref="CH2" authorId="0" shapeId="0">
      <text>
        <r>
          <rPr>
            <b/>
            <sz val="8"/>
            <color indexed="81"/>
            <rFont val="Tahoma"/>
            <family val="2"/>
          </rPr>
          <t>Riktig svar:
   12 cm3</t>
        </r>
      </text>
    </comment>
    <comment ref="CI2" authorId="0" shapeId="0">
      <text>
        <r>
          <rPr>
            <b/>
            <sz val="8"/>
            <color indexed="81"/>
            <rFont val="Tahoma"/>
            <family val="2"/>
          </rPr>
          <t>Riktig svar:
  510 kr</t>
        </r>
      </text>
    </comment>
    <comment ref="CJ2" authorId="0" shapeId="0">
      <text>
        <r>
          <rPr>
            <b/>
            <sz val="8"/>
            <color indexed="81"/>
            <rFont val="Tahoma"/>
            <family val="2"/>
          </rPr>
          <t>Riktig svar:
    10</t>
        </r>
      </text>
    </comment>
    <comment ref="CK2" authorId="0" shapeId="0">
      <text>
        <r>
          <rPr>
            <b/>
            <sz val="8"/>
            <color indexed="81"/>
            <rFont val="Tahoma"/>
            <family val="2"/>
          </rPr>
          <t>Riktig svar:
   18</t>
        </r>
      </text>
    </comment>
    <comment ref="CL2" authorId="0" shapeId="0">
      <text>
        <r>
          <rPr>
            <b/>
            <sz val="8"/>
            <color indexed="81"/>
            <rFont val="Tahoma"/>
            <family val="2"/>
          </rPr>
          <t>Riktig svar:
   Kr. 956,50</t>
        </r>
      </text>
    </comment>
    <comment ref="CM2" authorId="0" shapeId="0">
      <text>
        <r>
          <rPr>
            <b/>
            <sz val="8"/>
            <color indexed="81"/>
            <rFont val="Tahoma"/>
            <family val="2"/>
          </rPr>
          <t>Riktig svar:
  1,23 m, 5,8 dm</t>
        </r>
      </text>
    </comment>
    <comment ref="CN2" authorId="0" shapeId="0">
      <text>
        <r>
          <rPr>
            <b/>
            <sz val="8"/>
            <color indexed="81"/>
            <rFont val="Tahoma"/>
            <family val="2"/>
          </rPr>
          <t>Riktig svar:
    5</t>
        </r>
      </text>
    </comment>
    <comment ref="CO2" authorId="0" shapeId="0">
      <text>
        <r>
          <rPr>
            <b/>
            <sz val="8"/>
            <color indexed="81"/>
            <rFont val="Tahoma"/>
            <family val="2"/>
          </rPr>
          <t>Riktig svar:
  1 time 50 minutter</t>
        </r>
      </text>
    </comment>
    <comment ref="CP2" authorId="0" shapeId="0">
      <text>
        <r>
          <rPr>
            <b/>
            <sz val="8"/>
            <color indexed="81"/>
            <rFont val="Tahoma"/>
            <family val="2"/>
          </rPr>
          <t>Riktig svar:
  Vurder konstruksjonen</t>
        </r>
      </text>
    </comment>
    <comment ref="CQ2" authorId="0" shapeId="0">
      <text>
        <r>
          <rPr>
            <b/>
            <sz val="8"/>
            <color indexed="81"/>
            <rFont val="Tahoma"/>
            <family val="2"/>
          </rPr>
          <t>Riktig svar:
   139</t>
        </r>
      </text>
    </comment>
    <comment ref="CR2" authorId="0" shapeId="0">
      <text>
        <r>
          <rPr>
            <b/>
            <sz val="8"/>
            <color indexed="81"/>
            <rFont val="Tahoma"/>
            <family val="2"/>
          </rPr>
          <t>Riktig svar:
   0,4 kg</t>
        </r>
      </text>
    </comment>
    <comment ref="CS2" authorId="0" shapeId="0">
      <text>
        <r>
          <rPr>
            <b/>
            <sz val="8"/>
            <color indexed="81"/>
            <rFont val="Tahoma"/>
            <family val="2"/>
          </rPr>
          <t>Riktig svar:
  Vurder resultatet</t>
        </r>
      </text>
    </comment>
    <comment ref="CT2" authorId="0" shapeId="0">
      <text>
        <r>
          <rPr>
            <b/>
            <sz val="8"/>
            <color indexed="81"/>
            <rFont val="Tahoma"/>
            <family val="2"/>
          </rPr>
          <t>Riktig svar:
  204,1 cm</t>
        </r>
      </text>
    </comment>
    <comment ref="CU2" authorId="0" shapeId="0">
      <text>
        <r>
          <rPr>
            <b/>
            <sz val="8"/>
            <color indexed="81"/>
            <rFont val="Tahoma"/>
            <family val="2"/>
          </rPr>
          <t>Riktig svar:
  Kr. 4,50</t>
        </r>
      </text>
    </comment>
    <comment ref="CV2" authorId="0" shapeId="0">
      <text>
        <r>
          <rPr>
            <b/>
            <sz val="8"/>
            <color indexed="81"/>
            <rFont val="Tahoma"/>
            <family val="2"/>
          </rPr>
          <t>Riktig svar:
  5/ 6</t>
        </r>
      </text>
    </comment>
    <comment ref="CW2" authorId="0" shapeId="0">
      <text>
        <r>
          <rPr>
            <b/>
            <sz val="8"/>
            <color indexed="81"/>
            <rFont val="Tahoma"/>
            <family val="2"/>
          </rPr>
          <t>Riktig svar:
  0,375</t>
        </r>
      </text>
    </comment>
    <comment ref="CX2" authorId="0" shapeId="0">
      <text>
        <r>
          <rPr>
            <b/>
            <sz val="8"/>
            <color indexed="81"/>
            <rFont val="Tahoma"/>
            <family val="2"/>
          </rPr>
          <t>Riktig svar:
  10000</t>
        </r>
      </text>
    </comment>
    <comment ref="CY2" authorId="0" shapeId="0">
      <text>
        <r>
          <rPr>
            <b/>
            <sz val="8"/>
            <color indexed="81"/>
            <rFont val="Tahoma"/>
            <family val="2"/>
          </rPr>
          <t>Riktig svar:
  Vurder diagrammet</t>
        </r>
      </text>
    </comment>
    <comment ref="CZ2" authorId="0" shapeId="0">
      <text>
        <r>
          <rPr>
            <b/>
            <sz val="8"/>
            <color indexed="81"/>
            <rFont val="Tahoma"/>
            <family val="2"/>
          </rPr>
          <t>Riktig svar:
   4 cm2</t>
        </r>
      </text>
    </comment>
    <comment ref="DA2" authorId="0" shapeId="0">
      <text>
        <r>
          <rPr>
            <b/>
            <sz val="8"/>
            <color indexed="81"/>
            <rFont val="Tahoma"/>
            <family val="2"/>
          </rPr>
          <t>Riktig svar:
   16</t>
        </r>
      </text>
    </comment>
    <comment ref="DB2" authorId="0" shapeId="0">
      <text>
        <r>
          <rPr>
            <b/>
            <sz val="8"/>
            <color indexed="81"/>
            <rFont val="Tahoma"/>
            <family val="2"/>
          </rPr>
          <t>Riktig svar:
 2x2, 3x3, 2x2x3</t>
        </r>
      </text>
    </comment>
    <comment ref="DC2" authorId="0" shapeId="0">
      <text>
        <r>
          <rPr>
            <b/>
            <sz val="8"/>
            <color indexed="81"/>
            <rFont val="Tahoma"/>
            <family val="2"/>
          </rPr>
          <t>Riktig svar:
   3a+b</t>
        </r>
      </text>
    </comment>
    <comment ref="DD2" authorId="0" shapeId="0">
      <text>
        <r>
          <rPr>
            <b/>
            <sz val="8"/>
            <color indexed="81"/>
            <rFont val="Tahoma"/>
            <family val="2"/>
          </rPr>
          <t>Riktig svar:
  5200 kr</t>
        </r>
      </text>
    </comment>
    <comment ref="DE2" authorId="0" shapeId="0">
      <text>
        <r>
          <rPr>
            <b/>
            <sz val="8"/>
            <color indexed="81"/>
            <rFont val="Tahoma"/>
            <family val="2"/>
          </rPr>
          <t>Riktig svar:
   7200 kr</t>
        </r>
      </text>
    </comment>
    <comment ref="DF2" authorId="0" shapeId="0">
      <text>
        <r>
          <rPr>
            <b/>
            <sz val="8"/>
            <color indexed="81"/>
            <rFont val="Tahoma"/>
            <family val="2"/>
          </rPr>
          <t>Riktig svar:
     &lt;</t>
        </r>
      </text>
    </comment>
    <comment ref="DG2" authorId="0" shapeId="0">
      <text>
        <r>
          <rPr>
            <b/>
            <sz val="8"/>
            <color indexed="81"/>
            <rFont val="Tahoma"/>
            <family val="2"/>
          </rPr>
          <t>Riktig svar:
   1</t>
        </r>
      </text>
    </comment>
    <comment ref="DH2" authorId="0" shapeId="0">
      <text>
        <r>
          <rPr>
            <b/>
            <sz val="8"/>
            <color indexed="81"/>
            <rFont val="Tahoma"/>
            <family val="2"/>
          </rPr>
          <t>Riktig svar:
 a) 97,50 kr
 b) 50 USD</t>
        </r>
      </text>
    </comment>
    <comment ref="DI2" authorId="0" shapeId="0">
      <text>
        <r>
          <rPr>
            <b/>
            <sz val="8"/>
            <color indexed="81"/>
            <rFont val="Tahoma"/>
            <family val="2"/>
          </rPr>
          <t>Riktig svar:
  x = 5</t>
        </r>
      </text>
    </comment>
    <comment ref="DJ2" authorId="0" shapeId="0">
      <text>
        <r>
          <rPr>
            <b/>
            <sz val="8"/>
            <color indexed="81"/>
            <rFont val="Tahoma"/>
            <family val="2"/>
          </rPr>
          <t>Riktig svar:
   4,5 h 
   eller 4 timer 30 min</t>
        </r>
      </text>
    </comment>
    <comment ref="DK2" authorId="0" shapeId="0">
      <text>
        <r>
          <rPr>
            <b/>
            <sz val="8"/>
            <color indexed="81"/>
            <rFont val="Tahoma"/>
            <family val="2"/>
          </rPr>
          <t>Riktig svar:
  Vinkel  C = 60 grader</t>
        </r>
      </text>
    </comment>
    <comment ref="DL2" authorId="0" shapeId="0">
      <text>
        <r>
          <rPr>
            <b/>
            <sz val="8"/>
            <color indexed="81"/>
            <rFont val="Tahoma"/>
            <family val="2"/>
          </rPr>
          <t>Riktig svar:
  6/7</t>
        </r>
      </text>
    </comment>
    <comment ref="DM2" authorId="0" shapeId="0">
      <text>
        <r>
          <rPr>
            <b/>
            <sz val="8"/>
            <color indexed="81"/>
            <rFont val="Tahoma"/>
            <family val="2"/>
          </rPr>
          <t>Riktig svar:
  B: (3,1) ikke på linja</t>
        </r>
      </text>
    </comment>
    <comment ref="DN2" authorId="0" shapeId="0">
      <text>
        <r>
          <rPr>
            <b/>
            <sz val="8"/>
            <color indexed="81"/>
            <rFont val="Tahoma"/>
            <family val="2"/>
          </rPr>
          <t>Riktig svar:
  12 m</t>
        </r>
      </text>
    </comment>
    <comment ref="DO2" authorId="0" shapeId="0">
      <text>
        <r>
          <rPr>
            <b/>
            <sz val="8"/>
            <color indexed="81"/>
            <rFont val="Tahoma"/>
            <family val="2"/>
          </rPr>
          <t>Riktig svar:
   2/12 = 1/6</t>
        </r>
      </text>
    </comment>
    <comment ref="DP2" authorId="0" shapeId="0">
      <text>
        <r>
          <rPr>
            <b/>
            <sz val="8"/>
            <color indexed="81"/>
            <rFont val="Tahoma"/>
            <family val="2"/>
          </rPr>
          <t>Riktig svar:
    1 og 11/12</t>
        </r>
      </text>
    </comment>
    <comment ref="DQ2" authorId="0" shapeId="0">
      <text>
        <r>
          <rPr>
            <b/>
            <sz val="8"/>
            <color indexed="81"/>
            <rFont val="Tahoma"/>
            <family val="2"/>
          </rPr>
          <t>Riktig svar:
  33,4488     33,45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R2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DS2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DT2" authorId="0" shapeId="0">
      <text>
        <r>
          <rPr>
            <b/>
            <sz val="8"/>
            <color indexed="81"/>
            <rFont val="Tahoma"/>
            <family val="2"/>
          </rPr>
          <t>Riktig svar:
  2160 kr</t>
        </r>
      </text>
    </comment>
    <comment ref="DU2" authorId="0" shapeId="0">
      <text>
        <r>
          <rPr>
            <b/>
            <sz val="8"/>
            <color indexed="81"/>
            <rFont val="Tahoma"/>
            <family val="2"/>
          </rPr>
          <t>Riktig svar:
  15 dl = 1,5 l</t>
        </r>
      </text>
    </comment>
    <comment ref="DV2" authorId="0" shapeId="0">
      <text>
        <r>
          <rPr>
            <b/>
            <sz val="8"/>
            <color indexed="81"/>
            <rFont val="Tahoma"/>
            <family val="2"/>
          </rPr>
          <t>Riktig svar:
   8 l</t>
        </r>
      </text>
    </comment>
    <comment ref="DW2" authorId="0" shapeId="0">
      <text>
        <r>
          <rPr>
            <b/>
            <sz val="8"/>
            <color indexed="81"/>
            <rFont val="Tahoma"/>
            <family val="2"/>
          </rPr>
          <t>Riktig svar:
   9a + 3</t>
        </r>
      </text>
    </comment>
    <comment ref="DX2" authorId="0" shapeId="0">
      <text>
        <r>
          <rPr>
            <b/>
            <sz val="8"/>
            <color indexed="81"/>
            <rFont val="Tahoma"/>
            <family val="2"/>
          </rPr>
          <t>Riktig svar:
   a) 700 kr
    b) 5 år</t>
        </r>
      </text>
    </comment>
    <comment ref="DY2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DZ2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EA2" authorId="0" shapeId="0">
      <text>
        <r>
          <rPr>
            <b/>
            <sz val="8"/>
            <color indexed="81"/>
            <rFont val="Tahoma"/>
            <family val="2"/>
          </rPr>
          <t>Riktig svar:
   6,5 på tallinja</t>
        </r>
      </text>
    </comment>
    <comment ref="EB2" authorId="0" shapeId="0">
      <text>
        <r>
          <rPr>
            <b/>
            <sz val="8"/>
            <color indexed="81"/>
            <rFont val="Tahoma"/>
            <family val="2"/>
          </rPr>
          <t>Riktig svar:
  a) Japanske yen
  b) Ca 80 JPY</t>
        </r>
      </text>
    </comment>
    <comment ref="EC2" authorId="0" shapeId="0">
      <text>
        <r>
          <rPr>
            <b/>
            <sz val="8"/>
            <color indexed="81"/>
            <rFont val="Tahoma"/>
            <family val="2"/>
          </rPr>
          <t>Riktig svar:
  x= 45</t>
        </r>
      </text>
    </comment>
    <comment ref="ED2" authorId="0" shapeId="0">
      <text>
        <r>
          <rPr>
            <b/>
            <sz val="8"/>
            <color indexed="81"/>
            <rFont val="Tahoma"/>
            <family val="2"/>
          </rPr>
          <t>Riktig svar:
   11,2 knop</t>
        </r>
      </text>
    </comment>
    <comment ref="EE2" authorId="0" shapeId="0">
      <text>
        <r>
          <rPr>
            <b/>
            <sz val="8"/>
            <color indexed="81"/>
            <rFont val="Tahoma"/>
            <family val="2"/>
          </rPr>
          <t>Riktig svar:
  a) konstruksjon trekant
  b) rettvinklet trekant
  c) 3 cm</t>
        </r>
      </text>
    </comment>
    <comment ref="EF2" authorId="0" shapeId="0">
      <text>
        <r>
          <rPr>
            <b/>
            <sz val="8"/>
            <color indexed="81"/>
            <rFont val="Tahoma"/>
            <family val="2"/>
          </rPr>
          <t>Riktig svar:
   2a</t>
        </r>
      </text>
    </comment>
    <comment ref="EG2" authorId="0" shapeId="0">
      <text>
        <r>
          <rPr>
            <b/>
            <sz val="8"/>
            <color indexed="81"/>
            <rFont val="Tahoma"/>
            <family val="2"/>
          </rPr>
          <t>Riktig svar:
 a) x = 0, y = 0
     x = 3, y= 6
 b) tegning av graf</t>
        </r>
      </text>
    </comment>
    <comment ref="EH2" authorId="0" shapeId="0">
      <text>
        <r>
          <rPr>
            <b/>
            <sz val="8"/>
            <color indexed="81"/>
            <rFont val="Tahoma"/>
            <family val="2"/>
          </rPr>
          <t>Riktig svar:
   15</t>
        </r>
      </text>
    </comment>
    <comment ref="EI2" authorId="0" shapeId="0">
      <text>
        <r>
          <rPr>
            <b/>
            <sz val="8"/>
            <color indexed="81"/>
            <rFont val="Tahoma"/>
            <family val="2"/>
          </rPr>
          <t>Riktig svar:
  15/2</t>
        </r>
      </text>
    </comment>
    <comment ref="EJ2" authorId="0" shapeId="0">
      <text>
        <r>
          <rPr>
            <b/>
            <sz val="8"/>
            <color indexed="81"/>
            <rFont val="Tahoma"/>
            <family val="2"/>
          </rPr>
          <t>Riktig svar:
   7,5</t>
        </r>
      </text>
    </comment>
    <comment ref="EK2" authorId="0" shapeId="0">
      <text>
        <r>
          <rPr>
            <b/>
            <sz val="8"/>
            <color indexed="81"/>
            <rFont val="Tahoma"/>
            <family val="2"/>
          </rPr>
          <t>Riktig svar:
  a) 252000 kr
  b) 240000 kr</t>
        </r>
      </text>
    </comment>
    <comment ref="EL2" authorId="0" shapeId="0">
      <text>
        <r>
          <rPr>
            <b/>
            <sz val="8"/>
            <color indexed="81"/>
            <rFont val="Tahoma"/>
            <family val="2"/>
          </rPr>
          <t xml:space="preserve">Riktig svar:
  166666,67 m3
</t>
        </r>
      </text>
    </comment>
    <comment ref="EM2" authorId="0" shapeId="0">
      <text>
        <r>
          <rPr>
            <b/>
            <sz val="8"/>
            <color indexed="81"/>
            <rFont val="Tahoma"/>
            <family val="2"/>
          </rPr>
          <t xml:space="preserve">Riktig svar:
   15 l  gul maling </t>
        </r>
      </text>
    </comment>
    <comment ref="EN2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4"/>
            <color indexed="81"/>
            <rFont val="Tahoma"/>
            <family val="2"/>
          </rPr>
          <t>6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Tahoma"/>
            <family val="2"/>
          </rPr>
          <t>a</t>
        </r>
        <r>
          <rPr>
            <b/>
            <sz val="8"/>
            <color indexed="81"/>
            <rFont val="Times New Roman"/>
            <family val="1"/>
          </rPr>
          <t>6</t>
        </r>
      </text>
    </comment>
    <comment ref="EO2" authorId="0" shapeId="0">
      <text>
        <r>
          <rPr>
            <b/>
            <sz val="8"/>
            <color indexed="81"/>
            <rFont val="Tahoma"/>
            <family val="2"/>
          </rPr>
          <t>Riktig svar:
  a2-6</t>
        </r>
      </text>
    </comment>
    <comment ref="EP2" authorId="0" shapeId="0">
      <text>
        <r>
          <rPr>
            <b/>
            <sz val="8"/>
            <color indexed="81"/>
            <rFont val="Tahoma"/>
            <family val="2"/>
          </rPr>
          <t>Riktig svar:
  3447,50 kr</t>
        </r>
      </text>
    </comment>
    <comment ref="EQ2" authorId="0" shapeId="0">
      <text>
        <r>
          <rPr>
            <b/>
            <sz val="8"/>
            <color indexed="81"/>
            <rFont val="Tahoma"/>
            <family val="2"/>
          </rPr>
          <t>Riktig svar:
  Type 2 billigst</t>
        </r>
      </text>
    </comment>
    <comment ref="ER2" authorId="0" shapeId="0">
      <text>
        <r>
          <rPr>
            <b/>
            <sz val="8"/>
            <color indexed="81"/>
            <rFont val="Tahoma"/>
            <family val="2"/>
          </rPr>
          <t>Riktig svar:
  1,2 cm3 eller 1,176 cm3</t>
        </r>
      </text>
    </comment>
    <comment ref="ES2" authorId="0" shapeId="0">
      <text>
        <r>
          <rPr>
            <b/>
            <sz val="8"/>
            <color indexed="81"/>
            <rFont val="Tahoma"/>
            <family val="2"/>
          </rPr>
          <t>Riktig svar:
  a) 19 dagsverk
  b) 5292 kr og 3780 kr</t>
        </r>
      </text>
    </comment>
    <comment ref="E37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b/>
            <sz val="8"/>
            <color indexed="81"/>
            <rFont val="Tahoma"/>
            <family val="2"/>
          </rPr>
          <t>49, 50, 52</t>
        </r>
      </text>
    </comment>
    <comment ref="F37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72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 </t>
        </r>
        <r>
          <rPr>
            <b/>
            <sz val="8"/>
            <color indexed="81"/>
            <rFont val="Tahoma"/>
            <family val="2"/>
          </rPr>
          <t xml:space="preserve"> 24</t>
        </r>
      </text>
    </comment>
    <comment ref="H37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 12,50 kr</t>
        </r>
      </text>
    </comment>
    <comment ref="I37" authorId="0" shapeId="0">
      <text>
        <r>
          <rPr>
            <b/>
            <sz val="8"/>
            <color indexed="81"/>
            <rFont val="Tahoma"/>
            <family val="2"/>
          </rPr>
          <t>Riktig svar:
  14 cm</t>
        </r>
      </text>
    </comment>
    <comment ref="J37" authorId="0" shapeId="0">
      <text>
        <r>
          <rPr>
            <b/>
            <sz val="8"/>
            <color indexed="81"/>
            <rFont val="Tahoma"/>
            <family val="2"/>
          </rPr>
          <t>Riktig svar:
   7</t>
        </r>
      </text>
    </comment>
    <comment ref="K37" authorId="0" shapeId="0">
      <text>
        <r>
          <rPr>
            <b/>
            <sz val="8"/>
            <color indexed="81"/>
            <rFont val="Tahoma"/>
            <family val="2"/>
          </rPr>
          <t>Riktig svar:
 119, 120, 121</t>
        </r>
      </text>
    </comment>
    <comment ref="L37" authorId="0" shapeId="0">
      <text>
        <r>
          <rPr>
            <b/>
            <sz val="8"/>
            <color indexed="81"/>
            <rFont val="Tahoma"/>
            <family val="2"/>
          </rPr>
          <t>Riktig svar:
   459</t>
        </r>
      </text>
    </comment>
    <comment ref="M37" authorId="0" shapeId="0">
      <text>
        <r>
          <rPr>
            <b/>
            <sz val="8"/>
            <color indexed="81"/>
            <rFont val="Tahoma"/>
            <family val="2"/>
          </rPr>
          <t>Riktig svar:
    463</t>
        </r>
      </text>
    </comment>
    <comment ref="N37" authorId="0" shapeId="0">
      <text>
        <r>
          <rPr>
            <b/>
            <sz val="8"/>
            <color indexed="81"/>
            <rFont val="Tahoma"/>
            <family val="2"/>
          </rPr>
          <t>Riktig svar:
  263,50</t>
        </r>
      </text>
    </comment>
    <comment ref="O37" authorId="0" shapeId="0">
      <text>
        <r>
          <rPr>
            <b/>
            <sz val="8"/>
            <color indexed="81"/>
            <rFont val="Tahoma"/>
            <family val="2"/>
          </rPr>
          <t>Riktig svar:
   20 cm</t>
        </r>
      </text>
    </comment>
    <comment ref="P37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2"/>
            <color indexed="81"/>
            <rFont val="Tahoma"/>
            <family val="2"/>
          </rPr>
          <t>&lt;</t>
        </r>
      </text>
    </comment>
    <comment ref="Q37" authorId="0" shapeId="0">
      <text>
        <r>
          <rPr>
            <b/>
            <sz val="8"/>
            <color indexed="81"/>
            <rFont val="Tahoma"/>
            <family val="2"/>
          </rPr>
          <t>Riktig svar:
 Se tegning, klokken      kvart på fem</t>
        </r>
      </text>
    </comment>
    <comment ref="R37" authorId="0" shapeId="0">
      <text>
        <r>
          <rPr>
            <b/>
            <sz val="8"/>
            <color indexed="81"/>
            <rFont val="Tahoma"/>
            <family val="2"/>
          </rPr>
          <t>Riktig svar:
   Trekant</t>
        </r>
      </text>
    </comment>
    <comment ref="S37" authorId="0" shapeId="0">
      <text>
        <r>
          <rPr>
            <b/>
            <sz val="8"/>
            <color indexed="81"/>
            <rFont val="Tahoma"/>
            <family val="2"/>
          </rPr>
          <t>Riktig svar:
    18</t>
        </r>
      </text>
    </comment>
    <comment ref="T37" authorId="0" shapeId="0">
      <text>
        <r>
          <rPr>
            <b/>
            <sz val="8"/>
            <color indexed="81"/>
            <rFont val="Tahoma"/>
            <family val="2"/>
          </rPr>
          <t>Riktig svar:
 5 hundrere, 6 tiere, 7 enere, 2 tiere, 9 enere</t>
        </r>
      </text>
    </comment>
    <comment ref="U37" authorId="0" shapeId="0">
      <text>
        <r>
          <rPr>
            <b/>
            <sz val="8"/>
            <color indexed="81"/>
            <rFont val="Tahoma"/>
            <family val="2"/>
          </rPr>
          <t>Riktig svar:
   963</t>
        </r>
      </text>
    </comment>
    <comment ref="V37" authorId="0" shapeId="0">
      <text>
        <r>
          <rPr>
            <b/>
            <sz val="8"/>
            <color indexed="81"/>
            <rFont val="Tahoma"/>
            <family val="2"/>
          </rPr>
          <t>Riktig svar:
    207</t>
        </r>
      </text>
    </comment>
    <comment ref="W37" authorId="0" shapeId="0">
      <text>
        <r>
          <rPr>
            <b/>
            <sz val="8"/>
            <color indexed="81"/>
            <rFont val="Tahoma"/>
            <family val="2"/>
          </rPr>
          <t>Riktig svar:
 5,50 kroner</t>
        </r>
      </text>
    </comment>
    <comment ref="X37" authorId="0" shapeId="0">
      <text>
        <r>
          <rPr>
            <b/>
            <sz val="8"/>
            <color indexed="81"/>
            <rFont val="Tahoma"/>
            <family val="2"/>
          </rPr>
          <t>Riktig svar:
 Ole har lengst skolevei</t>
        </r>
      </text>
    </comment>
    <comment ref="Y37" authorId="0" shapeId="0">
      <text>
        <r>
          <rPr>
            <b/>
            <sz val="8"/>
            <color indexed="81"/>
            <rFont val="Tahoma"/>
            <family val="2"/>
          </rPr>
          <t>Riktig svar:
   9</t>
        </r>
      </text>
    </comment>
    <comment ref="Z37" authorId="0" shapeId="0">
      <text>
        <r>
          <rPr>
            <b/>
            <sz val="8"/>
            <color indexed="81"/>
            <rFont val="Tahoma"/>
            <family val="2"/>
          </rPr>
          <t>Riktig svar:
   Kl. 18,25</t>
        </r>
      </text>
    </comment>
    <comment ref="AA37" authorId="0" shapeId="0">
      <text>
        <r>
          <rPr>
            <b/>
            <sz val="8"/>
            <color indexed="81"/>
            <rFont val="Tahoma"/>
            <family val="2"/>
          </rPr>
          <t>Riktig svar:
 Kvadrat, rektangel, sirkel</t>
        </r>
      </text>
    </comment>
    <comment ref="AB37" authorId="0" shapeId="0">
      <text>
        <r>
          <rPr>
            <b/>
            <sz val="8"/>
            <color indexed="81"/>
            <rFont val="Tahoma"/>
            <family val="2"/>
          </rPr>
          <t>Riktig svar:
    105</t>
        </r>
      </text>
    </comment>
    <comment ref="AC37" authorId="0" shapeId="0">
      <text>
        <r>
          <rPr>
            <b/>
            <sz val="8"/>
            <color indexed="81"/>
            <rFont val="Tahoma"/>
            <family val="2"/>
          </rPr>
          <t>Riktig svar:
   20 hg</t>
        </r>
      </text>
    </comment>
    <comment ref="AD37" authorId="0" shapeId="0">
      <text>
        <r>
          <rPr>
            <b/>
            <sz val="8"/>
            <color indexed="81"/>
            <rFont val="Tahoma"/>
            <family val="2"/>
          </rPr>
          <t>Riktig svar:
  Se diagram</t>
        </r>
      </text>
    </comment>
    <comment ref="AE37" authorId="0" shapeId="0">
      <text>
        <r>
          <rPr>
            <b/>
            <sz val="8"/>
            <color indexed="81"/>
            <rFont val="Tahoma"/>
            <family val="2"/>
          </rPr>
          <t>Riktig svar:
   18 m</t>
        </r>
      </text>
    </comment>
    <comment ref="AF37" authorId="0" shapeId="0">
      <text>
        <r>
          <rPr>
            <b/>
            <sz val="8"/>
            <color indexed="81"/>
            <rFont val="Tahoma"/>
            <family val="2"/>
          </rPr>
          <t>Riktig svar:
   6</t>
        </r>
      </text>
    </comment>
    <comment ref="AG37" authorId="0" shapeId="0">
      <text>
        <r>
          <rPr>
            <b/>
            <sz val="8"/>
            <color indexed="81"/>
            <rFont val="Tahoma"/>
            <family val="2"/>
          </rPr>
          <t>Riktig svar:
 a)   1/6  
 b) Tre ruter skal være fargelagt</t>
        </r>
      </text>
    </comment>
    <comment ref="AH37" authorId="0" shapeId="0">
      <text>
        <r>
          <rPr>
            <b/>
            <sz val="8"/>
            <color indexed="81"/>
            <rFont val="Tahoma"/>
            <family val="2"/>
          </rPr>
          <t>Riktig svar:
 7 tusen</t>
        </r>
      </text>
    </comment>
    <comment ref="AI37" authorId="0" shapeId="0">
      <text>
        <r>
          <rPr>
            <b/>
            <sz val="8"/>
            <color indexed="81"/>
            <rFont val="Tahoma"/>
            <family val="2"/>
          </rPr>
          <t>Riktig svar:
  60100</t>
        </r>
      </text>
    </comment>
    <comment ref="AJ37" authorId="0" shapeId="0">
      <text>
        <r>
          <rPr>
            <b/>
            <sz val="8"/>
            <color indexed="81"/>
            <rFont val="Tahoma"/>
            <family val="2"/>
          </rPr>
          <t>Riktig svar:
  1436</t>
        </r>
      </text>
    </comment>
    <comment ref="AK37" authorId="0" shapeId="0">
      <text>
        <r>
          <rPr>
            <b/>
            <sz val="8"/>
            <color indexed="81"/>
            <rFont val="Tahoma"/>
            <family val="2"/>
          </rPr>
          <t>Riktig svar:
 17,50 kr</t>
        </r>
      </text>
    </comment>
    <comment ref="AL37" authorId="0" shapeId="0">
      <text>
        <r>
          <rPr>
            <b/>
            <sz val="8"/>
            <color indexed="81"/>
            <rFont val="Tahoma"/>
            <family val="2"/>
          </rPr>
          <t>Riktig svar:
 0,69 m</t>
        </r>
      </text>
    </comment>
    <comment ref="AM37" authorId="0" shapeId="0">
      <text>
        <r>
          <rPr>
            <b/>
            <sz val="8"/>
            <color indexed="81"/>
            <rFont val="Tahoma"/>
            <family val="2"/>
          </rPr>
          <t>Riktig svar:
   22</t>
        </r>
      </text>
    </comment>
    <comment ref="AN37" authorId="0" shapeId="0">
      <text>
        <r>
          <rPr>
            <b/>
            <sz val="8"/>
            <color indexed="81"/>
            <rFont val="Tahoma"/>
            <family val="2"/>
          </rPr>
          <t>Riktig svar:
 2 t og 30 min</t>
        </r>
      </text>
    </comment>
    <comment ref="AO37" authorId="0" shapeId="0">
      <text>
        <r>
          <rPr>
            <b/>
            <sz val="8"/>
            <color indexed="81"/>
            <rFont val="Tahoma"/>
            <family val="2"/>
          </rPr>
          <t xml:space="preserve">Riktig svar:
 Kube/terning og  sylinder </t>
        </r>
      </text>
    </comment>
    <comment ref="AP37" authorId="0" shapeId="0">
      <text>
        <r>
          <rPr>
            <b/>
            <sz val="8"/>
            <color indexed="81"/>
            <rFont val="Tahoma"/>
            <family val="2"/>
          </rPr>
          <t>Riktig svar:
  5142</t>
        </r>
      </text>
    </comment>
    <comment ref="AQ37" authorId="0" shapeId="0">
      <text>
        <r>
          <rPr>
            <b/>
            <sz val="8"/>
            <color indexed="81"/>
            <rFont val="Tahoma"/>
            <family val="2"/>
          </rPr>
          <t>Riktig svar:
   25 hg</t>
        </r>
      </text>
    </comment>
    <comment ref="AR37" authorId="0" shapeId="0">
      <text>
        <r>
          <rPr>
            <b/>
            <sz val="8"/>
            <color indexed="81"/>
            <rFont val="Tahoma"/>
            <family val="2"/>
          </rPr>
          <t>Riktig svar:
 Omkrets er 20 cm Areal er 21 cm2</t>
        </r>
      </text>
    </comment>
    <comment ref="AS37" authorId="0" shapeId="0">
      <text>
        <r>
          <rPr>
            <b/>
            <sz val="8"/>
            <color indexed="81"/>
            <rFont val="Tahoma"/>
            <family val="2"/>
          </rPr>
          <t>Riktig svar:
  123</t>
        </r>
      </text>
    </comment>
    <comment ref="AT37" authorId="0" shapeId="0">
      <text>
        <r>
          <rPr>
            <b/>
            <sz val="8"/>
            <color indexed="81"/>
            <rFont val="Tahoma"/>
            <family val="2"/>
          </rPr>
          <t>Riktig svar:
  2 kr</t>
        </r>
      </text>
    </comment>
    <comment ref="AU37" authorId="0" shapeId="0">
      <text>
        <r>
          <rPr>
            <b/>
            <sz val="8"/>
            <color indexed="81"/>
            <rFont val="Tahoma"/>
            <family val="2"/>
          </rPr>
          <t xml:space="preserve">Riktig svar:
 a) &lt; , &lt; , &gt;
 b) 0,9 - 0,99 - 1 - 1,01 - 1,1 </t>
        </r>
      </text>
    </comment>
    <comment ref="AV37" authorId="0" shapeId="0">
      <text>
        <r>
          <rPr>
            <b/>
            <sz val="8"/>
            <color indexed="81"/>
            <rFont val="Tahoma"/>
            <family val="2"/>
          </rPr>
          <t>Riktig svar:
 100 + 700 + 200 = 1000</t>
        </r>
      </text>
    </comment>
    <comment ref="AW37" authorId="0" shapeId="0">
      <text>
        <r>
          <rPr>
            <b/>
            <sz val="8"/>
            <color indexed="81"/>
            <rFont val="Tahoma"/>
            <family val="2"/>
          </rPr>
          <t>Riktig svar:
  6 elever</t>
        </r>
      </text>
    </comment>
    <comment ref="AX37" authorId="0" shapeId="0">
      <text>
        <r>
          <rPr>
            <b/>
            <sz val="8"/>
            <color indexed="81"/>
            <rFont val="Tahoma"/>
            <family val="2"/>
          </rPr>
          <t>Riktig svar:
 20 dl, 200 cl, 2000 ml</t>
        </r>
      </text>
    </comment>
    <comment ref="AY37" authorId="0" shapeId="0">
      <text>
        <r>
          <rPr>
            <b/>
            <sz val="8"/>
            <color indexed="81"/>
            <rFont val="Tahoma"/>
            <family val="2"/>
          </rPr>
          <t>Riktig svar:
  9 tusen</t>
        </r>
      </text>
    </comment>
    <comment ref="AZ37" authorId="0" shapeId="0">
      <text>
        <r>
          <rPr>
            <b/>
            <sz val="8"/>
            <color indexed="81"/>
            <rFont val="Tahoma"/>
            <family val="2"/>
          </rPr>
          <t>Riktig svar:
  1304593</t>
        </r>
      </text>
    </comment>
    <comment ref="BA37" authorId="0" shapeId="0">
      <text>
        <r>
          <rPr>
            <b/>
            <sz val="8"/>
            <color indexed="81"/>
            <rFont val="Tahoma"/>
            <family val="2"/>
          </rPr>
          <t>Riktig svar:
   1593891</t>
        </r>
      </text>
    </comment>
    <comment ref="BB37" authorId="0" shapeId="0">
      <text>
        <r>
          <rPr>
            <b/>
            <sz val="8"/>
            <color indexed="81"/>
            <rFont val="Tahoma"/>
            <family val="2"/>
          </rPr>
          <t>Riktig svar:
  715 kr</t>
        </r>
      </text>
    </comment>
    <comment ref="BC37" authorId="0" shapeId="0">
      <text>
        <r>
          <rPr>
            <b/>
            <sz val="8"/>
            <color indexed="81"/>
            <rFont val="Tahoma"/>
            <family val="2"/>
          </rPr>
          <t>Riktig svar:
  730+100+20</t>
        </r>
      </text>
    </comment>
    <comment ref="BD37" authorId="0" shapeId="0">
      <text>
        <r>
          <rPr>
            <b/>
            <sz val="8"/>
            <color indexed="81"/>
            <rFont val="Tahoma"/>
            <family val="2"/>
          </rPr>
          <t>Riktig svar:
    4</t>
        </r>
      </text>
    </comment>
    <comment ref="BE37" authorId="0" shapeId="0">
      <text>
        <r>
          <rPr>
            <b/>
            <sz val="8"/>
            <color indexed="81"/>
            <rFont val="Tahoma"/>
            <family val="2"/>
          </rPr>
          <t>Riktig svar:
   3 timer</t>
        </r>
      </text>
    </comment>
    <comment ref="BF37" authorId="0" shapeId="0">
      <text>
        <r>
          <rPr>
            <b/>
            <sz val="8"/>
            <color indexed="81"/>
            <rFont val="Tahoma"/>
            <family val="2"/>
          </rPr>
          <t>Riktig svar:
   5 cm</t>
        </r>
      </text>
    </comment>
    <comment ref="BG37" authorId="0" shapeId="0">
      <text>
        <r>
          <rPr>
            <b/>
            <sz val="8"/>
            <color indexed="81"/>
            <rFont val="Tahoma"/>
            <family val="2"/>
          </rPr>
          <t>Riktig svar:
  40/5 = 8</t>
        </r>
      </text>
    </comment>
    <comment ref="BH37" authorId="0" shapeId="0">
      <text>
        <r>
          <rPr>
            <b/>
            <sz val="8"/>
            <color indexed="81"/>
            <rFont val="Tahoma"/>
            <family val="2"/>
          </rPr>
          <t>Riktig svar:
 4,8 kg + 2,0 kg =6,8 kg</t>
        </r>
      </text>
    </comment>
    <comment ref="BI37" authorId="0" shapeId="0">
      <text>
        <r>
          <rPr>
            <b/>
            <sz val="8"/>
            <color indexed="81"/>
            <rFont val="Tahoma"/>
            <family val="2"/>
          </rPr>
          <t>Riktig svar:
 Se på elevens diagram</t>
        </r>
      </text>
    </comment>
    <comment ref="BJ37" authorId="0" shapeId="0">
      <text>
        <r>
          <rPr>
            <b/>
            <sz val="8"/>
            <color indexed="81"/>
            <rFont val="Tahoma"/>
            <family val="2"/>
          </rPr>
          <t>Riktig svar:
   8 cm</t>
        </r>
      </text>
    </comment>
    <comment ref="BK37" authorId="0" shapeId="0">
      <text>
        <r>
          <rPr>
            <b/>
            <sz val="8"/>
            <color indexed="81"/>
            <rFont val="Tahoma"/>
            <family val="2"/>
          </rPr>
          <t>Riktig svar:
   13,98</t>
        </r>
      </text>
    </comment>
    <comment ref="BL37" authorId="0" shapeId="0">
      <text>
        <r>
          <rPr>
            <b/>
            <sz val="8"/>
            <color indexed="81"/>
            <rFont val="Tahoma"/>
            <family val="2"/>
          </rPr>
          <t>Riktig svar:
 A = 1/5 = 0,20
 B = 2/5 = 0,40
  C= 4/5 = 0,80</t>
        </r>
      </text>
    </comment>
    <comment ref="BM37" authorId="0" shapeId="0">
      <text>
        <r>
          <rPr>
            <b/>
            <sz val="8"/>
            <color indexed="81"/>
            <rFont val="Tahoma"/>
            <family val="2"/>
          </rPr>
          <t>Riktig svar</t>
        </r>
        <r>
          <rPr>
            <sz val="8"/>
            <color indexed="81"/>
            <rFont val="Tahoma"/>
            <family val="2"/>
          </rPr>
          <t xml:space="preserve">:
</t>
        </r>
        <r>
          <rPr>
            <b/>
            <sz val="8"/>
            <color indexed="81"/>
            <rFont val="Tahoma"/>
            <family val="2"/>
          </rPr>
          <t xml:space="preserve">  122,4671</t>
        </r>
      </text>
    </comment>
    <comment ref="BN37" authorId="0" shapeId="0">
      <text>
        <r>
          <rPr>
            <b/>
            <sz val="8"/>
            <color indexed="81"/>
            <rFont val="Tahoma"/>
            <family val="2"/>
          </rPr>
          <t>Riktig svar:
   75 kr</t>
        </r>
      </text>
    </comment>
    <comment ref="BO37" authorId="0" shapeId="0">
      <text>
        <r>
          <rPr>
            <b/>
            <sz val="8"/>
            <color indexed="81"/>
            <rFont val="Tahoma"/>
            <family val="2"/>
          </rPr>
          <t>Riktig svar:
 a) Sverige
 b) Sverige og Finland
 c) Sverige</t>
        </r>
      </text>
    </comment>
    <comment ref="BP37" authorId="0" shapeId="0">
      <text>
        <r>
          <rPr>
            <b/>
            <sz val="8"/>
            <color indexed="81"/>
            <rFont val="Tahoma"/>
            <family val="2"/>
          </rPr>
          <t>Riktig svar:
   9 dl</t>
        </r>
      </text>
    </comment>
    <comment ref="BQ37" authorId="0" shapeId="0">
      <text>
        <r>
          <rPr>
            <b/>
            <sz val="8"/>
            <color indexed="81"/>
            <rFont val="Tahoma"/>
            <family val="2"/>
          </rPr>
          <t>Riktig svar:
   - 9</t>
        </r>
      </text>
    </comment>
    <comment ref="BR37" authorId="0" shapeId="0">
      <text>
        <r>
          <rPr>
            <b/>
            <sz val="8"/>
            <color indexed="81"/>
            <rFont val="Tahoma"/>
            <family val="2"/>
          </rPr>
          <t>Riktig svar:
  87,687</t>
        </r>
      </text>
    </comment>
    <comment ref="BS37" authorId="0" shapeId="0">
      <text>
        <r>
          <rPr>
            <b/>
            <sz val="8"/>
            <color indexed="81"/>
            <rFont val="Tahoma"/>
            <family val="2"/>
          </rPr>
          <t>Riktig svar:
  8793</t>
        </r>
      </text>
    </comment>
    <comment ref="BT37" authorId="0" shapeId="0">
      <text>
        <r>
          <rPr>
            <b/>
            <sz val="8"/>
            <color indexed="81"/>
            <rFont val="Tahoma"/>
            <family val="2"/>
          </rPr>
          <t>Riktig svar:
 119  NOK</t>
        </r>
      </text>
    </comment>
    <comment ref="BU37" authorId="0" shapeId="0">
      <text>
        <r>
          <rPr>
            <b/>
            <sz val="8"/>
            <color indexed="81"/>
            <rFont val="Tahoma"/>
            <family val="2"/>
          </rPr>
          <t>Riktig svar:
  44,35 m</t>
        </r>
      </text>
    </comment>
    <comment ref="BV37" authorId="0" shapeId="0">
      <text>
        <r>
          <rPr>
            <b/>
            <sz val="8"/>
            <color indexed="81"/>
            <rFont val="Tahoma"/>
            <family val="2"/>
          </rPr>
          <t>Riktig svar:
   174</t>
        </r>
      </text>
    </comment>
    <comment ref="BW37" authorId="0" shapeId="0">
      <text>
        <r>
          <rPr>
            <b/>
            <sz val="8"/>
            <color indexed="81"/>
            <rFont val="Tahoma"/>
            <family val="2"/>
          </rPr>
          <t>Riktig svar:
  a) 25 km/t
  b) 75 km/t</t>
        </r>
      </text>
    </comment>
    <comment ref="BX37" authorId="0" shapeId="0">
      <text>
        <r>
          <rPr>
            <b/>
            <sz val="8"/>
            <color indexed="81"/>
            <rFont val="Tahoma"/>
            <family val="2"/>
          </rPr>
          <t>Riktig svar:
 a) rettvinklet
 b) butt vinkel/stump vinkel
 c) spiss vinkel</t>
        </r>
      </text>
    </comment>
    <comment ref="BY37" authorId="0" shapeId="0">
      <text>
        <r>
          <rPr>
            <b/>
            <sz val="8"/>
            <color indexed="81"/>
            <rFont val="Tahoma"/>
            <family val="2"/>
          </rPr>
          <t>Riktig svar:
   7500</t>
        </r>
      </text>
    </comment>
    <comment ref="BZ37" authorId="0" shapeId="0">
      <text>
        <r>
          <rPr>
            <b/>
            <sz val="8"/>
            <color indexed="81"/>
            <rFont val="Tahoma"/>
            <family val="2"/>
          </rPr>
          <t>Riktig svar:
  0,27 + 3,35 = 3,62 kg</t>
        </r>
      </text>
    </comment>
    <comment ref="CA37" authorId="0" shapeId="0">
      <text>
        <r>
          <rPr>
            <b/>
            <sz val="8"/>
            <color indexed="81"/>
            <rFont val="Tahoma"/>
            <family val="2"/>
          </rPr>
          <t>Riktig svar:
  60 kroner</t>
        </r>
      </text>
    </comment>
    <comment ref="CB37" authorId="0" shapeId="0">
      <text>
        <r>
          <rPr>
            <b/>
            <sz val="8"/>
            <color indexed="81"/>
            <rFont val="Tahoma"/>
            <family val="2"/>
          </rPr>
          <t>Riktig svar:
 Omkretsen er 12 m
 Arealet er 6 m2</t>
        </r>
      </text>
    </comment>
    <comment ref="CC37" authorId="0" shapeId="0">
      <text>
        <r>
          <rPr>
            <b/>
            <sz val="8"/>
            <color indexed="81"/>
            <rFont val="Tahoma"/>
            <family val="2"/>
          </rPr>
          <t>Riktig svar:
   9,4</t>
        </r>
      </text>
    </comment>
    <comment ref="CD37" authorId="0" shapeId="0">
      <text>
        <r>
          <rPr>
            <b/>
            <sz val="8"/>
            <color indexed="81"/>
            <rFont val="Tahoma"/>
            <family val="2"/>
          </rPr>
          <t>Riktig svar:
   17/10 = 1 7/10</t>
        </r>
      </text>
    </comment>
    <comment ref="CE37" authorId="0" shapeId="0">
      <text>
        <r>
          <rPr>
            <b/>
            <sz val="8"/>
            <color indexed="81"/>
            <rFont val="Tahoma"/>
            <family val="2"/>
          </rPr>
          <t>Riktig svar:
   0,80</t>
        </r>
      </text>
    </comment>
    <comment ref="CF37" authorId="0" shapeId="0">
      <text>
        <r>
          <rPr>
            <b/>
            <sz val="8"/>
            <color indexed="81"/>
            <rFont val="Tahoma"/>
            <family val="2"/>
          </rPr>
          <t>Riktig svar:
  4 m + 5 m + 3 m = 12 m</t>
        </r>
      </text>
    </comment>
    <comment ref="CG37" authorId="0" shapeId="0">
      <text>
        <r>
          <rPr>
            <b/>
            <sz val="8"/>
            <color indexed="81"/>
            <rFont val="Tahoma"/>
            <family val="2"/>
          </rPr>
          <t>Riktig svar:
 a) 140 km på syv dager
  b) Gjennomsnittet er 20 km pr. dag</t>
        </r>
      </text>
    </comment>
    <comment ref="CH37" authorId="0" shapeId="0">
      <text>
        <r>
          <rPr>
            <b/>
            <sz val="8"/>
            <color indexed="81"/>
            <rFont val="Tahoma"/>
            <family val="2"/>
          </rPr>
          <t>Riktig svar:
   12 cm3</t>
        </r>
      </text>
    </comment>
    <comment ref="CI37" authorId="0" shapeId="0">
      <text>
        <r>
          <rPr>
            <b/>
            <sz val="8"/>
            <color indexed="81"/>
            <rFont val="Tahoma"/>
            <family val="2"/>
          </rPr>
          <t>Riktig svar:
  510 kr</t>
        </r>
      </text>
    </comment>
    <comment ref="CJ37" authorId="0" shapeId="0">
      <text>
        <r>
          <rPr>
            <b/>
            <sz val="8"/>
            <color indexed="81"/>
            <rFont val="Tahoma"/>
            <family val="2"/>
          </rPr>
          <t>Riktig svar:
    10</t>
        </r>
      </text>
    </comment>
    <comment ref="CK37" authorId="0" shapeId="0">
      <text>
        <r>
          <rPr>
            <b/>
            <sz val="8"/>
            <color indexed="81"/>
            <rFont val="Tahoma"/>
            <family val="2"/>
          </rPr>
          <t>Riktig svar:
   18</t>
        </r>
      </text>
    </comment>
    <comment ref="CL37" authorId="0" shapeId="0">
      <text>
        <r>
          <rPr>
            <b/>
            <sz val="8"/>
            <color indexed="81"/>
            <rFont val="Tahoma"/>
            <family val="2"/>
          </rPr>
          <t>Riktig svar:
   Kr. 956,50</t>
        </r>
      </text>
    </comment>
    <comment ref="CM37" authorId="0" shapeId="0">
      <text>
        <r>
          <rPr>
            <b/>
            <sz val="8"/>
            <color indexed="81"/>
            <rFont val="Tahoma"/>
            <family val="2"/>
          </rPr>
          <t>Riktig svar:
  1,23 m, 5,8 dm</t>
        </r>
      </text>
    </comment>
    <comment ref="CN37" authorId="0" shapeId="0">
      <text>
        <r>
          <rPr>
            <b/>
            <sz val="8"/>
            <color indexed="81"/>
            <rFont val="Tahoma"/>
            <family val="2"/>
          </rPr>
          <t>Riktig svar:
    5</t>
        </r>
      </text>
    </comment>
    <comment ref="CO37" authorId="0" shapeId="0">
      <text>
        <r>
          <rPr>
            <b/>
            <sz val="8"/>
            <color indexed="81"/>
            <rFont val="Tahoma"/>
            <family val="2"/>
          </rPr>
          <t>Riktig svar:
  1 time 50 minutter</t>
        </r>
      </text>
    </comment>
    <comment ref="CP37" authorId="0" shapeId="0">
      <text>
        <r>
          <rPr>
            <b/>
            <sz val="8"/>
            <color indexed="81"/>
            <rFont val="Tahoma"/>
            <family val="2"/>
          </rPr>
          <t>Riktig svar:
  Vurder konstruksjonen</t>
        </r>
      </text>
    </comment>
    <comment ref="CQ37" authorId="0" shapeId="0">
      <text>
        <r>
          <rPr>
            <b/>
            <sz val="8"/>
            <color indexed="81"/>
            <rFont val="Tahoma"/>
            <family val="2"/>
          </rPr>
          <t>Riktig svar:
   139</t>
        </r>
      </text>
    </comment>
    <comment ref="CR37" authorId="0" shapeId="0">
      <text>
        <r>
          <rPr>
            <b/>
            <sz val="8"/>
            <color indexed="81"/>
            <rFont val="Tahoma"/>
            <family val="2"/>
          </rPr>
          <t>Riktig svar:
   0,4 kg</t>
        </r>
      </text>
    </comment>
    <comment ref="CS37" authorId="0" shapeId="0">
      <text>
        <r>
          <rPr>
            <b/>
            <sz val="8"/>
            <color indexed="81"/>
            <rFont val="Tahoma"/>
            <family val="2"/>
          </rPr>
          <t>Riktig svar:
  Vurder resultatet</t>
        </r>
      </text>
    </comment>
    <comment ref="CT37" authorId="0" shapeId="0">
      <text>
        <r>
          <rPr>
            <b/>
            <sz val="8"/>
            <color indexed="81"/>
            <rFont val="Tahoma"/>
            <family val="2"/>
          </rPr>
          <t>Riktig svar:
  204,1 cm</t>
        </r>
      </text>
    </comment>
    <comment ref="CU37" authorId="0" shapeId="0">
      <text>
        <r>
          <rPr>
            <b/>
            <sz val="8"/>
            <color indexed="81"/>
            <rFont val="Tahoma"/>
            <family val="2"/>
          </rPr>
          <t>Riktig svar:
  Kr. 4,50</t>
        </r>
      </text>
    </comment>
    <comment ref="CV37" authorId="0" shapeId="0">
      <text>
        <r>
          <rPr>
            <b/>
            <sz val="8"/>
            <color indexed="81"/>
            <rFont val="Tahoma"/>
            <family val="2"/>
          </rPr>
          <t xml:space="preserve">Riktig svar:
    5/ 6 </t>
        </r>
      </text>
    </comment>
    <comment ref="CW37" authorId="0" shapeId="0">
      <text>
        <r>
          <rPr>
            <b/>
            <sz val="8"/>
            <color indexed="81"/>
            <rFont val="Tahoma"/>
            <family val="2"/>
          </rPr>
          <t>Riktig svar:
  0,375</t>
        </r>
      </text>
    </comment>
    <comment ref="CX37" authorId="0" shapeId="0">
      <text>
        <r>
          <rPr>
            <b/>
            <sz val="8"/>
            <color indexed="81"/>
            <rFont val="Tahoma"/>
            <family val="2"/>
          </rPr>
          <t>Riktig svar:
  10000</t>
        </r>
      </text>
    </comment>
    <comment ref="CY37" authorId="0" shapeId="0">
      <text>
        <r>
          <rPr>
            <b/>
            <sz val="8"/>
            <color indexed="81"/>
            <rFont val="Tahoma"/>
            <family val="2"/>
          </rPr>
          <t>Riktig svar:
  Vurder diagrammet</t>
        </r>
      </text>
    </comment>
    <comment ref="CZ37" authorId="0" shapeId="0">
      <text>
        <r>
          <rPr>
            <b/>
            <sz val="8"/>
            <color indexed="81"/>
            <rFont val="Tahoma"/>
            <family val="2"/>
          </rPr>
          <t>Riktig svar:
   4 cm2</t>
        </r>
      </text>
    </comment>
    <comment ref="DA37" authorId="0" shapeId="0">
      <text>
        <r>
          <rPr>
            <b/>
            <sz val="8"/>
            <color indexed="81"/>
            <rFont val="Tahoma"/>
            <family val="2"/>
          </rPr>
          <t>Riktig svar:
   16</t>
        </r>
      </text>
    </comment>
    <comment ref="DB37" authorId="0" shapeId="0">
      <text>
        <r>
          <rPr>
            <b/>
            <sz val="8"/>
            <color indexed="81"/>
            <rFont val="Tahoma"/>
            <family val="2"/>
          </rPr>
          <t>Riktig svar:
 2x2, 3x3, 2x2x3</t>
        </r>
      </text>
    </comment>
    <comment ref="DC37" authorId="0" shapeId="0">
      <text>
        <r>
          <rPr>
            <b/>
            <sz val="8"/>
            <color indexed="81"/>
            <rFont val="Tahoma"/>
            <family val="2"/>
          </rPr>
          <t>Riktig svar:
   3a+b</t>
        </r>
      </text>
    </comment>
    <comment ref="DD37" authorId="0" shapeId="0">
      <text>
        <r>
          <rPr>
            <b/>
            <sz val="8"/>
            <color indexed="81"/>
            <rFont val="Tahoma"/>
            <family val="2"/>
          </rPr>
          <t>Riktig svar:
  5200 kr</t>
        </r>
      </text>
    </comment>
    <comment ref="DE37" authorId="0" shapeId="0">
      <text>
        <r>
          <rPr>
            <b/>
            <sz val="8"/>
            <color indexed="81"/>
            <rFont val="Tahoma"/>
            <family val="2"/>
          </rPr>
          <t>Riktig svar:
   7200 kr</t>
        </r>
      </text>
    </comment>
    <comment ref="DF37" authorId="0" shapeId="0">
      <text>
        <r>
          <rPr>
            <b/>
            <sz val="8"/>
            <color indexed="81"/>
            <rFont val="Tahoma"/>
            <family val="2"/>
          </rPr>
          <t>Riktig svar:
     &lt;</t>
        </r>
      </text>
    </comment>
    <comment ref="DG37" authorId="0" shapeId="0">
      <text>
        <r>
          <rPr>
            <b/>
            <sz val="8"/>
            <color indexed="81"/>
            <rFont val="Tahoma"/>
            <family val="2"/>
          </rPr>
          <t>Riktig svar:
   1</t>
        </r>
      </text>
    </comment>
    <comment ref="DH37" authorId="0" shapeId="0">
      <text>
        <r>
          <rPr>
            <b/>
            <sz val="8"/>
            <color indexed="81"/>
            <rFont val="Tahoma"/>
            <family val="2"/>
          </rPr>
          <t>Riktig svar:
 a) 97,50 kr
 b) 50 USD</t>
        </r>
      </text>
    </comment>
    <comment ref="DI37" authorId="0" shapeId="0">
      <text>
        <r>
          <rPr>
            <b/>
            <sz val="8"/>
            <color indexed="81"/>
            <rFont val="Tahoma"/>
            <family val="2"/>
          </rPr>
          <t>Riktig svar:
  x = 5</t>
        </r>
      </text>
    </comment>
    <comment ref="DJ37" authorId="0" shapeId="0">
      <text>
        <r>
          <rPr>
            <b/>
            <sz val="8"/>
            <color indexed="81"/>
            <rFont val="Tahoma"/>
            <family val="2"/>
          </rPr>
          <t>Riktig svar:
   4,5 h 
   eller 4 timer 30 min</t>
        </r>
      </text>
    </comment>
    <comment ref="DK37" authorId="0" shapeId="0">
      <text>
        <r>
          <rPr>
            <b/>
            <sz val="8"/>
            <color indexed="81"/>
            <rFont val="Tahoma"/>
            <family val="2"/>
          </rPr>
          <t>Riktig svar:
  Vinkel  C = 60 grader</t>
        </r>
      </text>
    </comment>
    <comment ref="DL37" authorId="0" shapeId="0">
      <text>
        <r>
          <rPr>
            <b/>
            <sz val="8"/>
            <color indexed="81"/>
            <rFont val="Tahoma"/>
            <family val="2"/>
          </rPr>
          <t>Riktig svar:
  6/7</t>
        </r>
      </text>
    </comment>
    <comment ref="DM37" authorId="0" shapeId="0">
      <text>
        <r>
          <rPr>
            <b/>
            <sz val="8"/>
            <color indexed="81"/>
            <rFont val="Tahoma"/>
            <family val="2"/>
          </rPr>
          <t>Riktig svar:
  B: (3,1) ikke på linja</t>
        </r>
      </text>
    </comment>
    <comment ref="DN37" authorId="0" shapeId="0">
      <text>
        <r>
          <rPr>
            <b/>
            <sz val="8"/>
            <color indexed="81"/>
            <rFont val="Tahoma"/>
            <family val="2"/>
          </rPr>
          <t>Riktig svar:
  12 m</t>
        </r>
      </text>
    </comment>
    <comment ref="DO37" authorId="0" shapeId="0">
      <text>
        <r>
          <rPr>
            <b/>
            <sz val="8"/>
            <color indexed="81"/>
            <rFont val="Tahoma"/>
            <family val="2"/>
          </rPr>
          <t>Riktig svar:
   2/12 = 1/6</t>
        </r>
      </text>
    </comment>
    <comment ref="DP37" authorId="0" shapeId="0">
      <text>
        <r>
          <rPr>
            <b/>
            <sz val="8"/>
            <color indexed="81"/>
            <rFont val="Tahoma"/>
            <family val="2"/>
          </rPr>
          <t>Riktig svar:
    1 og 11/12</t>
        </r>
      </text>
    </comment>
    <comment ref="DQ37" authorId="0" shapeId="0">
      <text>
        <r>
          <rPr>
            <b/>
            <sz val="8"/>
            <color indexed="81"/>
            <rFont val="Tahoma"/>
            <family val="2"/>
          </rPr>
          <t>Riktig svar:
  33,4488     33,45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R37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DS37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DT37" authorId="0" shapeId="0">
      <text>
        <r>
          <rPr>
            <b/>
            <sz val="8"/>
            <color indexed="81"/>
            <rFont val="Tahoma"/>
            <family val="2"/>
          </rPr>
          <t>Riktig svar:
  2160 kr</t>
        </r>
      </text>
    </comment>
    <comment ref="DU37" authorId="0" shapeId="0">
      <text>
        <r>
          <rPr>
            <b/>
            <sz val="8"/>
            <color indexed="81"/>
            <rFont val="Tahoma"/>
            <family val="2"/>
          </rPr>
          <t>Riktig svar:
  15 dl = 1,5 l</t>
        </r>
      </text>
    </comment>
    <comment ref="DV37" authorId="0" shapeId="0">
      <text>
        <r>
          <rPr>
            <b/>
            <sz val="8"/>
            <color indexed="81"/>
            <rFont val="Tahoma"/>
            <family val="2"/>
          </rPr>
          <t>Riktig svar:
   8 l</t>
        </r>
      </text>
    </comment>
    <comment ref="DW37" authorId="0" shapeId="0">
      <text>
        <r>
          <rPr>
            <b/>
            <sz val="8"/>
            <color indexed="81"/>
            <rFont val="Tahoma"/>
            <family val="2"/>
          </rPr>
          <t>Riktig svar:
   9a + 3</t>
        </r>
      </text>
    </comment>
    <comment ref="DX37" authorId="0" shapeId="0">
      <text>
        <r>
          <rPr>
            <b/>
            <sz val="8"/>
            <color indexed="81"/>
            <rFont val="Tahoma"/>
            <family val="2"/>
          </rPr>
          <t>Riktig svar:
   a) 700 kr
    b) 5 år</t>
        </r>
      </text>
    </comment>
    <comment ref="DY37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DZ37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EA37" authorId="0" shapeId="0">
      <text>
        <r>
          <rPr>
            <b/>
            <sz val="8"/>
            <color indexed="81"/>
            <rFont val="Tahoma"/>
            <family val="2"/>
          </rPr>
          <t>Riktig svar:
   6,5 på tallinja</t>
        </r>
      </text>
    </comment>
    <comment ref="EB37" authorId="0" shapeId="0">
      <text>
        <r>
          <rPr>
            <b/>
            <sz val="8"/>
            <color indexed="81"/>
            <rFont val="Tahoma"/>
            <family val="2"/>
          </rPr>
          <t>Riktig svar:
  a) Japanske yen
  b) Ca 80 JPY</t>
        </r>
      </text>
    </comment>
    <comment ref="EC37" authorId="0" shapeId="0">
      <text>
        <r>
          <rPr>
            <b/>
            <sz val="8"/>
            <color indexed="81"/>
            <rFont val="Tahoma"/>
            <family val="2"/>
          </rPr>
          <t>Riktig svar:
  x= 45</t>
        </r>
      </text>
    </comment>
    <comment ref="ED37" authorId="0" shapeId="0">
      <text>
        <r>
          <rPr>
            <b/>
            <sz val="8"/>
            <color indexed="81"/>
            <rFont val="Tahoma"/>
            <family val="2"/>
          </rPr>
          <t>Riktig svar:
   11,2 knop</t>
        </r>
      </text>
    </comment>
    <comment ref="EE37" authorId="0" shapeId="0">
      <text>
        <r>
          <rPr>
            <b/>
            <sz val="8"/>
            <color indexed="81"/>
            <rFont val="Tahoma"/>
            <family val="2"/>
          </rPr>
          <t>Riktig svar:
  a) konstruksjon trekant
  b) rettvinklet trekant
  c) 3 cm</t>
        </r>
      </text>
    </comment>
    <comment ref="EF37" authorId="0" shapeId="0">
      <text>
        <r>
          <rPr>
            <b/>
            <sz val="8"/>
            <color indexed="81"/>
            <rFont val="Tahoma"/>
            <family val="2"/>
          </rPr>
          <t>Riktig svar:
   2a</t>
        </r>
      </text>
    </comment>
    <comment ref="EG37" authorId="0" shapeId="0">
      <text>
        <r>
          <rPr>
            <b/>
            <sz val="8"/>
            <color indexed="81"/>
            <rFont val="Tahoma"/>
            <family val="2"/>
          </rPr>
          <t>Riktig svar:
 a) x = 0, y = 0
     x = 3, y= 6
 b) tegning av graf</t>
        </r>
      </text>
    </comment>
    <comment ref="EH37" authorId="0" shapeId="0">
      <text>
        <r>
          <rPr>
            <b/>
            <sz val="8"/>
            <color indexed="81"/>
            <rFont val="Tahoma"/>
            <family val="2"/>
          </rPr>
          <t>Riktig svar:
   15</t>
        </r>
      </text>
    </comment>
    <comment ref="EI37" authorId="0" shapeId="0">
      <text>
        <r>
          <rPr>
            <b/>
            <sz val="8"/>
            <color indexed="81"/>
            <rFont val="Tahoma"/>
            <family val="2"/>
          </rPr>
          <t>Riktig svar:
  15/2</t>
        </r>
      </text>
    </comment>
    <comment ref="EJ37" authorId="0" shapeId="0">
      <text>
        <r>
          <rPr>
            <b/>
            <sz val="8"/>
            <color indexed="81"/>
            <rFont val="Tahoma"/>
            <family val="2"/>
          </rPr>
          <t>Riktig svar:
   7,5</t>
        </r>
      </text>
    </comment>
    <comment ref="EK37" authorId="0" shapeId="0">
      <text>
        <r>
          <rPr>
            <b/>
            <sz val="8"/>
            <color indexed="81"/>
            <rFont val="Tahoma"/>
            <family val="2"/>
          </rPr>
          <t>Riktig svar:
  a) 252000 kr
  b) 240000 kr</t>
        </r>
      </text>
    </comment>
    <comment ref="EL37" authorId="0" shapeId="0">
      <text>
        <r>
          <rPr>
            <b/>
            <sz val="8"/>
            <color indexed="81"/>
            <rFont val="Tahoma"/>
            <family val="2"/>
          </rPr>
          <t>Riktig svar:
  166666,67 m3</t>
        </r>
      </text>
    </comment>
    <comment ref="EM37" authorId="0" shapeId="0">
      <text>
        <r>
          <rPr>
            <b/>
            <sz val="8"/>
            <color indexed="81"/>
            <rFont val="Tahoma"/>
            <family val="2"/>
          </rPr>
          <t xml:space="preserve">Riktig svar:
   15 l  gul maling </t>
        </r>
      </text>
    </comment>
    <comment ref="EN37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4"/>
            <color indexed="81"/>
            <rFont val="Tahoma"/>
            <family val="2"/>
          </rPr>
          <t>6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Tahoma"/>
            <family val="2"/>
          </rPr>
          <t>a</t>
        </r>
        <r>
          <rPr>
            <b/>
            <sz val="8"/>
            <color indexed="81"/>
            <rFont val="Times New Roman"/>
            <family val="1"/>
          </rPr>
          <t>6</t>
        </r>
      </text>
    </comment>
    <comment ref="EO37" authorId="0" shapeId="0">
      <text>
        <r>
          <rPr>
            <b/>
            <sz val="8"/>
            <color indexed="81"/>
            <rFont val="Tahoma"/>
            <family val="2"/>
          </rPr>
          <t>Riktig svar:
  a2-6</t>
        </r>
      </text>
    </comment>
    <comment ref="EP37" authorId="0" shapeId="0">
      <text>
        <r>
          <rPr>
            <b/>
            <sz val="8"/>
            <color indexed="81"/>
            <rFont val="Tahoma"/>
            <family val="2"/>
          </rPr>
          <t>Riktig svar:
  3447,50 kr</t>
        </r>
      </text>
    </comment>
    <comment ref="EQ37" authorId="0" shapeId="0">
      <text>
        <r>
          <rPr>
            <b/>
            <sz val="8"/>
            <color indexed="81"/>
            <rFont val="Tahoma"/>
            <family val="2"/>
          </rPr>
          <t>Riktig svar:
  Type 2 billigst</t>
        </r>
      </text>
    </comment>
    <comment ref="ER37" authorId="0" shapeId="0">
      <text>
        <r>
          <rPr>
            <b/>
            <sz val="8"/>
            <color indexed="81"/>
            <rFont val="Tahoma"/>
            <family val="2"/>
          </rPr>
          <t>Riktig svar:
  1,2 cm3 eller 1,176 cm3</t>
        </r>
      </text>
    </comment>
    <comment ref="ES37" authorId="0" shapeId="0">
      <text>
        <r>
          <rPr>
            <b/>
            <sz val="8"/>
            <color indexed="81"/>
            <rFont val="Tahoma"/>
            <family val="2"/>
          </rPr>
          <t>Riktig svar:
  a) 19 dagsverk
  b) 5292 kr og 3780 kr</t>
        </r>
      </text>
    </comment>
  </commentList>
</comments>
</file>

<file path=xl/comments2.xml><?xml version="1.0" encoding="utf-8"?>
<comments xmlns="http://schemas.openxmlformats.org/spreadsheetml/2006/main">
  <authors>
    <author>Helge Kvaase</author>
  </authors>
  <commentList>
    <comment ref="E2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b/>
            <sz val="8"/>
            <color indexed="81"/>
            <rFont val="Tahoma"/>
            <family val="2"/>
          </rPr>
          <t>49, 50, 52</t>
        </r>
      </text>
    </comment>
    <comment ref="F2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72</t>
        </r>
      </text>
    </comment>
    <comment ref="G2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 </t>
        </r>
        <r>
          <rPr>
            <b/>
            <sz val="8"/>
            <color indexed="81"/>
            <rFont val="Tahoma"/>
            <family val="2"/>
          </rPr>
          <t xml:space="preserve"> 24</t>
        </r>
      </text>
    </comment>
    <comment ref="H2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 12,50 kr</t>
        </r>
      </text>
    </comment>
    <comment ref="I2" authorId="0" shapeId="0">
      <text>
        <r>
          <rPr>
            <b/>
            <sz val="8"/>
            <color indexed="81"/>
            <rFont val="Tahoma"/>
            <family val="2"/>
          </rPr>
          <t>Riktig svar:
  14 cm</t>
        </r>
      </text>
    </comment>
    <comment ref="J2" authorId="0" shapeId="0">
      <text>
        <r>
          <rPr>
            <b/>
            <sz val="8"/>
            <color indexed="81"/>
            <rFont val="Tahoma"/>
            <family val="2"/>
          </rPr>
          <t>Riktig svar:
   7</t>
        </r>
      </text>
    </comment>
    <comment ref="K2" authorId="0" shapeId="0">
      <text>
        <r>
          <rPr>
            <b/>
            <sz val="8"/>
            <color indexed="81"/>
            <rFont val="Tahoma"/>
            <family val="2"/>
          </rPr>
          <t>Riktig svar:
 119, 120, 121</t>
        </r>
      </text>
    </comment>
    <comment ref="L2" authorId="0" shapeId="0">
      <text>
        <r>
          <rPr>
            <b/>
            <sz val="8"/>
            <color indexed="81"/>
            <rFont val="Tahoma"/>
            <family val="2"/>
          </rPr>
          <t>Riktig svar:
   459</t>
        </r>
      </text>
    </comment>
    <comment ref="M2" authorId="0" shapeId="0">
      <text>
        <r>
          <rPr>
            <b/>
            <sz val="8"/>
            <color indexed="81"/>
            <rFont val="Tahoma"/>
            <family val="2"/>
          </rPr>
          <t>Riktig svar:
    463</t>
        </r>
      </text>
    </comment>
    <comment ref="N2" authorId="0" shapeId="0">
      <text>
        <r>
          <rPr>
            <b/>
            <sz val="8"/>
            <color indexed="81"/>
            <rFont val="Tahoma"/>
            <family val="2"/>
          </rPr>
          <t>Riktig svar:
  263,50</t>
        </r>
      </text>
    </comment>
    <comment ref="O2" authorId="0" shapeId="0">
      <text>
        <r>
          <rPr>
            <b/>
            <sz val="8"/>
            <color indexed="81"/>
            <rFont val="Tahoma"/>
            <family val="2"/>
          </rPr>
          <t>Riktig svar:
   20 cm</t>
        </r>
      </text>
    </comment>
    <comment ref="P2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2"/>
            <color indexed="81"/>
            <rFont val="Tahoma"/>
            <family val="2"/>
          </rPr>
          <t>&lt;</t>
        </r>
      </text>
    </comment>
    <comment ref="Q2" authorId="0" shapeId="0">
      <text>
        <r>
          <rPr>
            <b/>
            <sz val="8"/>
            <color indexed="81"/>
            <rFont val="Tahoma"/>
            <family val="2"/>
          </rPr>
          <t>Riktig svar:
 Se tegning, klokken      kvart på fem</t>
        </r>
      </text>
    </comment>
    <comment ref="R2" authorId="0" shapeId="0">
      <text>
        <r>
          <rPr>
            <b/>
            <sz val="8"/>
            <color indexed="81"/>
            <rFont val="Tahoma"/>
            <family val="2"/>
          </rPr>
          <t>Riktig svar:
   Trekant</t>
        </r>
      </text>
    </comment>
    <comment ref="S2" authorId="0" shapeId="0">
      <text>
        <r>
          <rPr>
            <b/>
            <sz val="8"/>
            <color indexed="81"/>
            <rFont val="Tahoma"/>
            <family val="2"/>
          </rPr>
          <t>Riktig svar:
    18</t>
        </r>
      </text>
    </comment>
    <comment ref="T2" authorId="0" shapeId="0">
      <text>
        <r>
          <rPr>
            <b/>
            <sz val="8"/>
            <color indexed="81"/>
            <rFont val="Tahoma"/>
            <family val="2"/>
          </rPr>
          <t>Riktig svar:
 5 hundrere, 6 tiere, 7 enere, 2 tiere, 9 enere</t>
        </r>
      </text>
    </comment>
    <comment ref="U2" authorId="0" shapeId="0">
      <text>
        <r>
          <rPr>
            <b/>
            <sz val="8"/>
            <color indexed="81"/>
            <rFont val="Tahoma"/>
            <family val="2"/>
          </rPr>
          <t>Riktig svar:
   963</t>
        </r>
      </text>
    </comment>
    <comment ref="V2" authorId="0" shapeId="0">
      <text>
        <r>
          <rPr>
            <b/>
            <sz val="8"/>
            <color indexed="81"/>
            <rFont val="Tahoma"/>
            <family val="2"/>
          </rPr>
          <t>Riktig svar:
    207</t>
        </r>
      </text>
    </comment>
    <comment ref="W2" authorId="0" shapeId="0">
      <text>
        <r>
          <rPr>
            <b/>
            <sz val="8"/>
            <color indexed="81"/>
            <rFont val="Tahoma"/>
            <family val="2"/>
          </rPr>
          <t>Riktig svar:
 5,50 kroner</t>
        </r>
      </text>
    </comment>
    <comment ref="X2" authorId="0" shapeId="0">
      <text>
        <r>
          <rPr>
            <b/>
            <sz val="8"/>
            <color indexed="81"/>
            <rFont val="Tahoma"/>
            <family val="2"/>
          </rPr>
          <t>Riktig svar:
 Ole har lengst skolevei</t>
        </r>
      </text>
    </comment>
    <comment ref="Y2" authorId="0" shapeId="0">
      <text>
        <r>
          <rPr>
            <b/>
            <sz val="8"/>
            <color indexed="81"/>
            <rFont val="Tahoma"/>
            <family val="2"/>
          </rPr>
          <t>Riktig svar:
   9</t>
        </r>
      </text>
    </comment>
    <comment ref="Z2" authorId="0" shapeId="0">
      <text>
        <r>
          <rPr>
            <b/>
            <sz val="8"/>
            <color indexed="81"/>
            <rFont val="Tahoma"/>
            <family val="2"/>
          </rPr>
          <t>Riktig svar:
   Kl. 18,25</t>
        </r>
      </text>
    </comment>
    <comment ref="AA2" authorId="0" shapeId="0">
      <text>
        <r>
          <rPr>
            <b/>
            <sz val="8"/>
            <color indexed="81"/>
            <rFont val="Tahoma"/>
            <family val="2"/>
          </rPr>
          <t>Riktig svar:
 Kvadrat, rektangel, sirkel</t>
        </r>
      </text>
    </comment>
    <comment ref="AB2" authorId="0" shapeId="0">
      <text>
        <r>
          <rPr>
            <b/>
            <sz val="8"/>
            <color indexed="81"/>
            <rFont val="Tahoma"/>
            <family val="2"/>
          </rPr>
          <t>Riktig svar:
    105</t>
        </r>
      </text>
    </comment>
    <comment ref="AC2" authorId="0" shapeId="0">
      <text>
        <r>
          <rPr>
            <b/>
            <sz val="8"/>
            <color indexed="81"/>
            <rFont val="Tahoma"/>
            <family val="2"/>
          </rPr>
          <t>Riktig svar:
   20 hg</t>
        </r>
      </text>
    </comment>
    <comment ref="AD2" authorId="0" shapeId="0">
      <text>
        <r>
          <rPr>
            <b/>
            <sz val="8"/>
            <color indexed="81"/>
            <rFont val="Tahoma"/>
            <family val="2"/>
          </rPr>
          <t>Riktig svar:
  Se diagram</t>
        </r>
      </text>
    </comment>
    <comment ref="AE2" authorId="0" shapeId="0">
      <text>
        <r>
          <rPr>
            <b/>
            <sz val="8"/>
            <color indexed="81"/>
            <rFont val="Tahoma"/>
            <family val="2"/>
          </rPr>
          <t>Riktig svar:
   18 m</t>
        </r>
      </text>
    </comment>
    <comment ref="AF2" authorId="0" shapeId="0">
      <text>
        <r>
          <rPr>
            <b/>
            <sz val="8"/>
            <color indexed="81"/>
            <rFont val="Tahoma"/>
            <family val="2"/>
          </rPr>
          <t>Riktig svar:
   6</t>
        </r>
      </text>
    </comment>
    <comment ref="AG2" authorId="0" shapeId="0">
      <text>
        <r>
          <rPr>
            <b/>
            <sz val="8"/>
            <color indexed="81"/>
            <rFont val="Tahoma"/>
            <family val="2"/>
          </rPr>
          <t>Riktig svar:
 a)   1/6  
 b) Tre ruter skal være fargelagt</t>
        </r>
      </text>
    </comment>
    <comment ref="AH2" authorId="0" shapeId="0">
      <text>
        <r>
          <rPr>
            <b/>
            <sz val="8"/>
            <color indexed="81"/>
            <rFont val="Tahoma"/>
            <family val="2"/>
          </rPr>
          <t>Riktig svar:
 7 tusen</t>
        </r>
      </text>
    </comment>
    <comment ref="AI2" authorId="0" shapeId="0">
      <text>
        <r>
          <rPr>
            <b/>
            <sz val="8"/>
            <color indexed="81"/>
            <rFont val="Tahoma"/>
            <family val="2"/>
          </rPr>
          <t>Riktig svar:
  60100</t>
        </r>
      </text>
    </comment>
    <comment ref="AJ2" authorId="0" shapeId="0">
      <text>
        <r>
          <rPr>
            <b/>
            <sz val="8"/>
            <color indexed="81"/>
            <rFont val="Tahoma"/>
            <family val="2"/>
          </rPr>
          <t>Riktig svar:
  1436</t>
        </r>
      </text>
    </comment>
    <comment ref="AK2" authorId="0" shapeId="0">
      <text>
        <r>
          <rPr>
            <b/>
            <sz val="8"/>
            <color indexed="81"/>
            <rFont val="Tahoma"/>
            <family val="2"/>
          </rPr>
          <t>Riktig svar:
 17,50 kr</t>
        </r>
      </text>
    </comment>
    <comment ref="AL2" authorId="0" shapeId="0">
      <text>
        <r>
          <rPr>
            <b/>
            <sz val="8"/>
            <color indexed="81"/>
            <rFont val="Tahoma"/>
            <family val="2"/>
          </rPr>
          <t>Riktig svar:
 0,69 m</t>
        </r>
      </text>
    </comment>
    <comment ref="AM2" authorId="0" shapeId="0">
      <text>
        <r>
          <rPr>
            <b/>
            <sz val="8"/>
            <color indexed="81"/>
            <rFont val="Tahoma"/>
            <family val="2"/>
          </rPr>
          <t>Riktig svar:
   22</t>
        </r>
      </text>
    </comment>
    <comment ref="AN2" authorId="0" shapeId="0">
      <text>
        <r>
          <rPr>
            <b/>
            <sz val="8"/>
            <color indexed="81"/>
            <rFont val="Tahoma"/>
            <family val="2"/>
          </rPr>
          <t>Riktig svar:
 2 t og 30 min</t>
        </r>
      </text>
    </comment>
    <comment ref="AO2" authorId="0" shapeId="0">
      <text>
        <r>
          <rPr>
            <b/>
            <sz val="8"/>
            <color indexed="81"/>
            <rFont val="Tahoma"/>
            <family val="2"/>
          </rPr>
          <t xml:space="preserve">Riktig svar:
 Kube/terning og  sylinder </t>
        </r>
      </text>
    </comment>
    <comment ref="AP2" authorId="0" shapeId="0">
      <text>
        <r>
          <rPr>
            <b/>
            <sz val="8"/>
            <color indexed="81"/>
            <rFont val="Tahoma"/>
            <family val="2"/>
          </rPr>
          <t>Riktig svar:
  5142</t>
        </r>
      </text>
    </comment>
    <comment ref="AQ2" authorId="0" shapeId="0">
      <text>
        <r>
          <rPr>
            <b/>
            <sz val="8"/>
            <color indexed="81"/>
            <rFont val="Tahoma"/>
            <family val="2"/>
          </rPr>
          <t>Riktig svar:
   25 hg</t>
        </r>
      </text>
    </comment>
    <comment ref="AR2" authorId="0" shapeId="0">
      <text>
        <r>
          <rPr>
            <b/>
            <sz val="8"/>
            <color indexed="81"/>
            <rFont val="Tahoma"/>
            <family val="2"/>
          </rPr>
          <t>Riktig svar:
 Omkrets er 20 cm Areal er 21 cm2</t>
        </r>
      </text>
    </comment>
    <comment ref="AS2" authorId="0" shapeId="0">
      <text>
        <r>
          <rPr>
            <b/>
            <sz val="8"/>
            <color indexed="81"/>
            <rFont val="Tahoma"/>
            <family val="2"/>
          </rPr>
          <t>Riktig svar:
  123</t>
        </r>
      </text>
    </comment>
    <comment ref="AT2" authorId="0" shapeId="0">
      <text>
        <r>
          <rPr>
            <b/>
            <sz val="8"/>
            <color indexed="81"/>
            <rFont val="Tahoma"/>
            <family val="2"/>
          </rPr>
          <t>Riktig svar:
  2 kr</t>
        </r>
      </text>
    </comment>
    <comment ref="AU2" authorId="0" shapeId="0">
      <text>
        <r>
          <rPr>
            <b/>
            <sz val="8"/>
            <color indexed="81"/>
            <rFont val="Tahoma"/>
            <family val="2"/>
          </rPr>
          <t xml:space="preserve">Riktig svar:
 a) &lt; , &lt; , &gt;
 b) 0,9 - 0,99 - 1 - 1,01 - 1,1 </t>
        </r>
      </text>
    </comment>
    <comment ref="AV2" authorId="0" shapeId="0">
      <text>
        <r>
          <rPr>
            <b/>
            <sz val="8"/>
            <color indexed="81"/>
            <rFont val="Tahoma"/>
            <family val="2"/>
          </rPr>
          <t>Riktig svar:
 100 + 700 + 200 = 1000</t>
        </r>
      </text>
    </comment>
    <comment ref="AW2" authorId="0" shapeId="0">
      <text>
        <r>
          <rPr>
            <b/>
            <sz val="8"/>
            <color indexed="81"/>
            <rFont val="Tahoma"/>
            <family val="2"/>
          </rPr>
          <t>Riktig svar:
  6 elever</t>
        </r>
      </text>
    </comment>
    <comment ref="AX2" authorId="0" shapeId="0">
      <text>
        <r>
          <rPr>
            <b/>
            <sz val="8"/>
            <color indexed="81"/>
            <rFont val="Tahoma"/>
            <family val="2"/>
          </rPr>
          <t>Riktig svar:
 20 dl, 200 cl, 2000 ml</t>
        </r>
      </text>
    </comment>
    <comment ref="AY2" authorId="0" shapeId="0">
      <text>
        <r>
          <rPr>
            <b/>
            <sz val="8"/>
            <color indexed="81"/>
            <rFont val="Tahoma"/>
            <family val="2"/>
          </rPr>
          <t>Riktig svar:
  9 tusen</t>
        </r>
      </text>
    </comment>
    <comment ref="AZ2" authorId="0" shapeId="0">
      <text>
        <r>
          <rPr>
            <b/>
            <sz val="8"/>
            <color indexed="81"/>
            <rFont val="Tahoma"/>
            <family val="2"/>
          </rPr>
          <t>Riktig svar:
  1304593</t>
        </r>
      </text>
    </comment>
    <comment ref="BA2" authorId="0" shapeId="0">
      <text>
        <r>
          <rPr>
            <b/>
            <sz val="8"/>
            <color indexed="81"/>
            <rFont val="Tahoma"/>
            <family val="2"/>
          </rPr>
          <t>Riktig svar:
   1593891</t>
        </r>
      </text>
    </comment>
    <comment ref="BB2" authorId="0" shapeId="0">
      <text>
        <r>
          <rPr>
            <b/>
            <sz val="8"/>
            <color indexed="81"/>
            <rFont val="Tahoma"/>
            <family val="2"/>
          </rPr>
          <t>Riktig svar:
  715 kr</t>
        </r>
      </text>
    </comment>
    <comment ref="BC2" authorId="0" shapeId="0">
      <text>
        <r>
          <rPr>
            <b/>
            <sz val="8"/>
            <color indexed="81"/>
            <rFont val="Tahoma"/>
            <family val="2"/>
          </rPr>
          <t>Riktig svar:
  730+100+20</t>
        </r>
      </text>
    </comment>
    <comment ref="BD2" authorId="0" shapeId="0">
      <text>
        <r>
          <rPr>
            <b/>
            <sz val="8"/>
            <color indexed="81"/>
            <rFont val="Tahoma"/>
            <family val="2"/>
          </rPr>
          <t>Riktig svar:
    4</t>
        </r>
      </text>
    </comment>
    <comment ref="BE2" authorId="0" shapeId="0">
      <text>
        <r>
          <rPr>
            <b/>
            <sz val="8"/>
            <color indexed="81"/>
            <rFont val="Tahoma"/>
            <family val="2"/>
          </rPr>
          <t>Riktig svar:
   3 timer</t>
        </r>
      </text>
    </comment>
    <comment ref="BF2" authorId="0" shapeId="0">
      <text>
        <r>
          <rPr>
            <b/>
            <sz val="8"/>
            <color indexed="81"/>
            <rFont val="Tahoma"/>
            <family val="2"/>
          </rPr>
          <t>Riktig svar:
   5 cm</t>
        </r>
      </text>
    </comment>
    <comment ref="BG2" authorId="0" shapeId="0">
      <text>
        <r>
          <rPr>
            <b/>
            <sz val="8"/>
            <color indexed="81"/>
            <rFont val="Tahoma"/>
            <family val="2"/>
          </rPr>
          <t>Riktig svar:
  40/5 = 8</t>
        </r>
      </text>
    </comment>
    <comment ref="BH2" authorId="0" shapeId="0">
      <text>
        <r>
          <rPr>
            <b/>
            <sz val="8"/>
            <color indexed="81"/>
            <rFont val="Tahoma"/>
            <family val="2"/>
          </rPr>
          <t>Riktig svar:
 4,8 kg + 2,0 kg =6,8 kg</t>
        </r>
      </text>
    </comment>
    <comment ref="BI2" authorId="0" shapeId="0">
      <text>
        <r>
          <rPr>
            <b/>
            <sz val="8"/>
            <color indexed="81"/>
            <rFont val="Tahoma"/>
            <family val="2"/>
          </rPr>
          <t>Riktig svar:
 Se på elevens diagram</t>
        </r>
      </text>
    </comment>
    <comment ref="BJ2" authorId="0" shapeId="0">
      <text>
        <r>
          <rPr>
            <b/>
            <sz val="8"/>
            <color indexed="81"/>
            <rFont val="Tahoma"/>
            <family val="2"/>
          </rPr>
          <t>Riktig svar:
   8 cm</t>
        </r>
      </text>
    </comment>
    <comment ref="BK2" authorId="0" shapeId="0">
      <text>
        <r>
          <rPr>
            <b/>
            <sz val="8"/>
            <color indexed="81"/>
            <rFont val="Tahoma"/>
            <family val="2"/>
          </rPr>
          <t>Riktig svar:
   13,98</t>
        </r>
      </text>
    </comment>
    <comment ref="BL2" authorId="0" shapeId="0">
      <text>
        <r>
          <rPr>
            <b/>
            <sz val="8"/>
            <color indexed="81"/>
            <rFont val="Tahoma"/>
            <family val="2"/>
          </rPr>
          <t>Riktig svar:
 A = 1/5 = 0,20
 B = 2/5 = 0,40
  C= 4/5 = 0,80</t>
        </r>
      </text>
    </comment>
    <comment ref="BM2" authorId="0" shapeId="0">
      <text>
        <r>
          <rPr>
            <b/>
            <sz val="8"/>
            <color indexed="81"/>
            <rFont val="Tahoma"/>
            <family val="2"/>
          </rPr>
          <t>Riktig svar</t>
        </r>
        <r>
          <rPr>
            <sz val="8"/>
            <color indexed="81"/>
            <rFont val="Tahoma"/>
            <family val="2"/>
          </rPr>
          <t xml:space="preserve">:
</t>
        </r>
        <r>
          <rPr>
            <b/>
            <sz val="8"/>
            <color indexed="81"/>
            <rFont val="Tahoma"/>
            <family val="2"/>
          </rPr>
          <t xml:space="preserve">  122,4671</t>
        </r>
      </text>
    </comment>
    <comment ref="BN2" authorId="0" shapeId="0">
      <text>
        <r>
          <rPr>
            <b/>
            <sz val="8"/>
            <color indexed="81"/>
            <rFont val="Tahoma"/>
            <family val="2"/>
          </rPr>
          <t>Riktig svar:
   75 kr</t>
        </r>
      </text>
    </comment>
    <comment ref="BO2" authorId="0" shapeId="0">
      <text>
        <r>
          <rPr>
            <b/>
            <sz val="8"/>
            <color indexed="81"/>
            <rFont val="Tahoma"/>
            <family val="2"/>
          </rPr>
          <t>Riktig svar:
 a) Sverige
 b) Sverige og Finland
 c) Sverige</t>
        </r>
      </text>
    </comment>
    <comment ref="BP2" authorId="0" shapeId="0">
      <text>
        <r>
          <rPr>
            <b/>
            <sz val="8"/>
            <color indexed="81"/>
            <rFont val="Tahoma"/>
            <family val="2"/>
          </rPr>
          <t>Riktig svar:
   9 dl</t>
        </r>
      </text>
    </comment>
    <comment ref="BQ2" authorId="0" shapeId="0">
      <text>
        <r>
          <rPr>
            <b/>
            <sz val="8"/>
            <color indexed="81"/>
            <rFont val="Tahoma"/>
            <family val="2"/>
          </rPr>
          <t>Riktig svar:
   - 9</t>
        </r>
      </text>
    </comment>
    <comment ref="BR2" authorId="0" shapeId="0">
      <text>
        <r>
          <rPr>
            <b/>
            <sz val="8"/>
            <color indexed="81"/>
            <rFont val="Tahoma"/>
            <family val="2"/>
          </rPr>
          <t>Riktig svar:
  87,687</t>
        </r>
      </text>
    </comment>
    <comment ref="BS2" authorId="0" shapeId="0">
      <text>
        <r>
          <rPr>
            <b/>
            <sz val="8"/>
            <color indexed="81"/>
            <rFont val="Tahoma"/>
            <family val="2"/>
          </rPr>
          <t>Riktig svar:
  8793</t>
        </r>
      </text>
    </comment>
    <comment ref="BT2" authorId="0" shapeId="0">
      <text>
        <r>
          <rPr>
            <b/>
            <sz val="8"/>
            <color indexed="81"/>
            <rFont val="Tahoma"/>
            <family val="2"/>
          </rPr>
          <t>Riktig svar:
 119  NOK</t>
        </r>
      </text>
    </comment>
    <comment ref="BU2" authorId="0" shapeId="0">
      <text>
        <r>
          <rPr>
            <b/>
            <sz val="8"/>
            <color indexed="81"/>
            <rFont val="Tahoma"/>
            <family val="2"/>
          </rPr>
          <t>Riktig svar:
  44,35 m</t>
        </r>
      </text>
    </comment>
    <comment ref="BV2" authorId="0" shapeId="0">
      <text>
        <r>
          <rPr>
            <b/>
            <sz val="8"/>
            <color indexed="81"/>
            <rFont val="Tahoma"/>
            <family val="2"/>
          </rPr>
          <t>Riktig svar:
   174</t>
        </r>
      </text>
    </comment>
    <comment ref="BW2" authorId="0" shapeId="0">
      <text>
        <r>
          <rPr>
            <b/>
            <sz val="8"/>
            <color indexed="81"/>
            <rFont val="Tahoma"/>
            <family val="2"/>
          </rPr>
          <t>Riktig svar:
  a) 25 km/t
  b) 75 km/t</t>
        </r>
      </text>
    </comment>
    <comment ref="BX2" authorId="0" shapeId="0">
      <text>
        <r>
          <rPr>
            <b/>
            <sz val="8"/>
            <color indexed="81"/>
            <rFont val="Tahoma"/>
            <family val="2"/>
          </rPr>
          <t>Riktig svar:
 a) rettvinklet
 b) butt vinkel/stump vinkel
 c) spiss vinkel</t>
        </r>
      </text>
    </comment>
    <comment ref="BY2" authorId="0" shapeId="0">
      <text>
        <r>
          <rPr>
            <b/>
            <sz val="8"/>
            <color indexed="81"/>
            <rFont val="Tahoma"/>
            <family val="2"/>
          </rPr>
          <t>Riktig svar:
   7500</t>
        </r>
      </text>
    </comment>
    <comment ref="BZ2" authorId="0" shapeId="0">
      <text>
        <r>
          <rPr>
            <b/>
            <sz val="8"/>
            <color indexed="81"/>
            <rFont val="Tahoma"/>
            <family val="2"/>
          </rPr>
          <t>Riktig svar:
  0,27 + 3,35 = 3,62 kg</t>
        </r>
      </text>
    </comment>
    <comment ref="CA2" authorId="0" shapeId="0">
      <text>
        <r>
          <rPr>
            <b/>
            <sz val="8"/>
            <color indexed="81"/>
            <rFont val="Tahoma"/>
            <family val="2"/>
          </rPr>
          <t>Riktig svar:
  60 kroner</t>
        </r>
      </text>
    </comment>
    <comment ref="CB2" authorId="0" shapeId="0">
      <text>
        <r>
          <rPr>
            <b/>
            <sz val="8"/>
            <color indexed="81"/>
            <rFont val="Tahoma"/>
            <family val="2"/>
          </rPr>
          <t>Riktig svar:
 Omkretsen er 12 m
 Arealet er 6 m2</t>
        </r>
      </text>
    </comment>
    <comment ref="CC2" authorId="0" shapeId="0">
      <text>
        <r>
          <rPr>
            <b/>
            <sz val="8"/>
            <color indexed="81"/>
            <rFont val="Tahoma"/>
            <family val="2"/>
          </rPr>
          <t>Riktig svar:
   9,4</t>
        </r>
      </text>
    </comment>
    <comment ref="CD2" authorId="0" shapeId="0">
      <text>
        <r>
          <rPr>
            <b/>
            <sz val="8"/>
            <color indexed="81"/>
            <rFont val="Tahoma"/>
            <family val="2"/>
          </rPr>
          <t>Riktig svar:
   17/10 = 1 7/10</t>
        </r>
      </text>
    </comment>
    <comment ref="CE2" authorId="0" shapeId="0">
      <text>
        <r>
          <rPr>
            <b/>
            <sz val="8"/>
            <color indexed="81"/>
            <rFont val="Tahoma"/>
            <family val="2"/>
          </rPr>
          <t>Riktig svar:
   0,80</t>
        </r>
      </text>
    </comment>
    <comment ref="CF2" authorId="0" shapeId="0">
      <text>
        <r>
          <rPr>
            <b/>
            <sz val="8"/>
            <color indexed="81"/>
            <rFont val="Tahoma"/>
            <family val="2"/>
          </rPr>
          <t>Riktig svar:
  4 m + 5 m + 3 m = 12 m</t>
        </r>
      </text>
    </comment>
    <comment ref="CG2" authorId="0" shapeId="0">
      <text>
        <r>
          <rPr>
            <b/>
            <sz val="8"/>
            <color indexed="81"/>
            <rFont val="Tahoma"/>
            <family val="2"/>
          </rPr>
          <t>Riktig svar:
 a) 140 km på syv dager
  b) Gjennomsnittet er 20 km pr. dag</t>
        </r>
      </text>
    </comment>
    <comment ref="CH2" authorId="0" shapeId="0">
      <text>
        <r>
          <rPr>
            <b/>
            <sz val="8"/>
            <color indexed="81"/>
            <rFont val="Tahoma"/>
            <family val="2"/>
          </rPr>
          <t>Riktig svar:
   12 cm3</t>
        </r>
      </text>
    </comment>
    <comment ref="CI2" authorId="0" shapeId="0">
      <text>
        <r>
          <rPr>
            <b/>
            <sz val="8"/>
            <color indexed="81"/>
            <rFont val="Tahoma"/>
            <family val="2"/>
          </rPr>
          <t>Riktig svar:
  510 kr</t>
        </r>
      </text>
    </comment>
    <comment ref="CJ2" authorId="0" shapeId="0">
      <text>
        <r>
          <rPr>
            <b/>
            <sz val="8"/>
            <color indexed="81"/>
            <rFont val="Tahoma"/>
            <family val="2"/>
          </rPr>
          <t>Riktig svar:
    10</t>
        </r>
      </text>
    </comment>
    <comment ref="CK2" authorId="0" shapeId="0">
      <text>
        <r>
          <rPr>
            <b/>
            <sz val="8"/>
            <color indexed="81"/>
            <rFont val="Tahoma"/>
            <family val="2"/>
          </rPr>
          <t>Riktig svar:
   18</t>
        </r>
      </text>
    </comment>
    <comment ref="CL2" authorId="0" shapeId="0">
      <text>
        <r>
          <rPr>
            <b/>
            <sz val="8"/>
            <color indexed="81"/>
            <rFont val="Tahoma"/>
            <family val="2"/>
          </rPr>
          <t>Riktig svar:
   Kr. 956,50</t>
        </r>
      </text>
    </comment>
    <comment ref="CM2" authorId="0" shapeId="0">
      <text>
        <r>
          <rPr>
            <b/>
            <sz val="8"/>
            <color indexed="81"/>
            <rFont val="Tahoma"/>
            <family val="2"/>
          </rPr>
          <t>Riktig svar:
  1,23 m, 5,8 dm</t>
        </r>
      </text>
    </comment>
    <comment ref="CN2" authorId="0" shapeId="0">
      <text>
        <r>
          <rPr>
            <b/>
            <sz val="8"/>
            <color indexed="81"/>
            <rFont val="Tahoma"/>
            <family val="2"/>
          </rPr>
          <t>Riktig svar:
    5</t>
        </r>
      </text>
    </comment>
    <comment ref="CO2" authorId="0" shapeId="0">
      <text>
        <r>
          <rPr>
            <b/>
            <sz val="8"/>
            <color indexed="81"/>
            <rFont val="Tahoma"/>
            <family val="2"/>
          </rPr>
          <t>Riktig svar:
  1 time 50 minutter</t>
        </r>
      </text>
    </comment>
    <comment ref="CP2" authorId="0" shapeId="0">
      <text>
        <r>
          <rPr>
            <b/>
            <sz val="8"/>
            <color indexed="81"/>
            <rFont val="Tahoma"/>
            <family val="2"/>
          </rPr>
          <t>Riktig svar:
  Vurder konstruksjonen</t>
        </r>
      </text>
    </comment>
    <comment ref="CQ2" authorId="0" shapeId="0">
      <text>
        <r>
          <rPr>
            <b/>
            <sz val="8"/>
            <color indexed="81"/>
            <rFont val="Tahoma"/>
            <family val="2"/>
          </rPr>
          <t>Riktig svar:
   139</t>
        </r>
      </text>
    </comment>
    <comment ref="CR2" authorId="0" shapeId="0">
      <text>
        <r>
          <rPr>
            <b/>
            <sz val="8"/>
            <color indexed="81"/>
            <rFont val="Tahoma"/>
            <family val="2"/>
          </rPr>
          <t>Riktig svar:
   0,4 kg</t>
        </r>
      </text>
    </comment>
    <comment ref="CS2" authorId="0" shapeId="0">
      <text>
        <r>
          <rPr>
            <b/>
            <sz val="8"/>
            <color indexed="81"/>
            <rFont val="Tahoma"/>
            <family val="2"/>
          </rPr>
          <t>Riktig svar:
  Vurder resultatet</t>
        </r>
      </text>
    </comment>
    <comment ref="CT2" authorId="0" shapeId="0">
      <text>
        <r>
          <rPr>
            <b/>
            <sz val="8"/>
            <color indexed="81"/>
            <rFont val="Tahoma"/>
            <family val="2"/>
          </rPr>
          <t>Riktig svar:
  204,1 cm</t>
        </r>
      </text>
    </comment>
    <comment ref="CU2" authorId="0" shapeId="0">
      <text>
        <r>
          <rPr>
            <b/>
            <sz val="8"/>
            <color indexed="81"/>
            <rFont val="Tahoma"/>
            <family val="2"/>
          </rPr>
          <t>Riktig svar:
  Kr. 4,50</t>
        </r>
      </text>
    </comment>
    <comment ref="CV2" authorId="0" shapeId="0">
      <text>
        <r>
          <rPr>
            <b/>
            <sz val="8"/>
            <color indexed="81"/>
            <rFont val="Tahoma"/>
            <family val="2"/>
          </rPr>
          <t>Riktig svar:
    5/6</t>
        </r>
      </text>
    </comment>
    <comment ref="CW2" authorId="0" shapeId="0">
      <text>
        <r>
          <rPr>
            <b/>
            <sz val="8"/>
            <color indexed="81"/>
            <rFont val="Tahoma"/>
            <family val="2"/>
          </rPr>
          <t>Riktig svar:
  0,375</t>
        </r>
      </text>
    </comment>
    <comment ref="CX2" authorId="0" shapeId="0">
      <text>
        <r>
          <rPr>
            <b/>
            <sz val="8"/>
            <color indexed="81"/>
            <rFont val="Tahoma"/>
            <family val="2"/>
          </rPr>
          <t>Riktig svar:
  10000</t>
        </r>
      </text>
    </comment>
    <comment ref="CY2" authorId="0" shapeId="0">
      <text>
        <r>
          <rPr>
            <b/>
            <sz val="8"/>
            <color indexed="81"/>
            <rFont val="Tahoma"/>
            <family val="2"/>
          </rPr>
          <t>Riktig svar:
  Vurder diagrammet</t>
        </r>
      </text>
    </comment>
    <comment ref="CZ2" authorId="0" shapeId="0">
      <text>
        <r>
          <rPr>
            <b/>
            <sz val="8"/>
            <color indexed="81"/>
            <rFont val="Tahoma"/>
            <family val="2"/>
          </rPr>
          <t>Riktig svar:
   4 cm2</t>
        </r>
      </text>
    </comment>
    <comment ref="DA2" authorId="0" shapeId="0">
      <text>
        <r>
          <rPr>
            <b/>
            <sz val="8"/>
            <color indexed="81"/>
            <rFont val="Tahoma"/>
            <family val="2"/>
          </rPr>
          <t>Riktig svar:
   16</t>
        </r>
      </text>
    </comment>
    <comment ref="DB2" authorId="0" shapeId="0">
      <text>
        <r>
          <rPr>
            <b/>
            <sz val="8"/>
            <color indexed="81"/>
            <rFont val="Tahoma"/>
            <family val="2"/>
          </rPr>
          <t>Riktig svar:
 2x2, 3x3, 2x2x3</t>
        </r>
      </text>
    </comment>
    <comment ref="DC2" authorId="0" shapeId="0">
      <text>
        <r>
          <rPr>
            <b/>
            <sz val="8"/>
            <color indexed="81"/>
            <rFont val="Tahoma"/>
            <family val="2"/>
          </rPr>
          <t>Riktig svar:
   3a+b</t>
        </r>
      </text>
    </comment>
    <comment ref="DD2" authorId="0" shapeId="0">
      <text>
        <r>
          <rPr>
            <b/>
            <sz val="8"/>
            <color indexed="81"/>
            <rFont val="Tahoma"/>
            <family val="2"/>
          </rPr>
          <t>Riktig svar:
  5200 kr</t>
        </r>
      </text>
    </comment>
    <comment ref="DE2" authorId="0" shapeId="0">
      <text>
        <r>
          <rPr>
            <b/>
            <sz val="8"/>
            <color indexed="81"/>
            <rFont val="Tahoma"/>
            <family val="2"/>
          </rPr>
          <t>Riktig svar:
   7200 kr</t>
        </r>
      </text>
    </comment>
    <comment ref="DF2" authorId="0" shapeId="0">
      <text>
        <r>
          <rPr>
            <b/>
            <sz val="8"/>
            <color indexed="81"/>
            <rFont val="Tahoma"/>
            <family val="2"/>
          </rPr>
          <t>Riktig svar:
     &lt;</t>
        </r>
      </text>
    </comment>
    <comment ref="DG2" authorId="0" shapeId="0">
      <text>
        <r>
          <rPr>
            <b/>
            <sz val="8"/>
            <color indexed="81"/>
            <rFont val="Tahoma"/>
            <family val="2"/>
          </rPr>
          <t>Riktig svar:
   1</t>
        </r>
      </text>
    </comment>
    <comment ref="DH2" authorId="0" shapeId="0">
      <text>
        <r>
          <rPr>
            <b/>
            <sz val="8"/>
            <color indexed="81"/>
            <rFont val="Tahoma"/>
            <family val="2"/>
          </rPr>
          <t>Riktig svar:
 a) 97,50 kr
 b) 50 USD</t>
        </r>
      </text>
    </comment>
    <comment ref="DI2" authorId="0" shapeId="0">
      <text>
        <r>
          <rPr>
            <b/>
            <sz val="8"/>
            <color indexed="81"/>
            <rFont val="Tahoma"/>
            <family val="2"/>
          </rPr>
          <t>Riktig svar:
  x = 5</t>
        </r>
      </text>
    </comment>
    <comment ref="DJ2" authorId="0" shapeId="0">
      <text>
        <r>
          <rPr>
            <b/>
            <sz val="8"/>
            <color indexed="81"/>
            <rFont val="Tahoma"/>
            <family val="2"/>
          </rPr>
          <t>Riktig svar:
   4,5 h 
   eller 4 timer 30 min</t>
        </r>
      </text>
    </comment>
    <comment ref="DK2" authorId="0" shapeId="0">
      <text>
        <r>
          <rPr>
            <b/>
            <sz val="8"/>
            <color indexed="81"/>
            <rFont val="Tahoma"/>
            <family val="2"/>
          </rPr>
          <t>Riktig svar:
  Vinkel  C = 60 grader</t>
        </r>
      </text>
    </comment>
    <comment ref="DL2" authorId="0" shapeId="0">
      <text>
        <r>
          <rPr>
            <b/>
            <sz val="8"/>
            <color indexed="81"/>
            <rFont val="Tahoma"/>
            <family val="2"/>
          </rPr>
          <t>Riktig svar:
  6/7</t>
        </r>
      </text>
    </comment>
    <comment ref="DM2" authorId="0" shapeId="0">
      <text>
        <r>
          <rPr>
            <b/>
            <sz val="8"/>
            <color indexed="81"/>
            <rFont val="Tahoma"/>
            <family val="2"/>
          </rPr>
          <t>Riktig svar:
  B: (3,1) ikke på linja</t>
        </r>
      </text>
    </comment>
    <comment ref="DN2" authorId="0" shapeId="0">
      <text>
        <r>
          <rPr>
            <b/>
            <sz val="8"/>
            <color indexed="81"/>
            <rFont val="Tahoma"/>
            <family val="2"/>
          </rPr>
          <t>Riktig svar:
  12 m</t>
        </r>
      </text>
    </comment>
    <comment ref="DO2" authorId="0" shapeId="0">
      <text>
        <r>
          <rPr>
            <b/>
            <sz val="8"/>
            <color indexed="81"/>
            <rFont val="Tahoma"/>
            <family val="2"/>
          </rPr>
          <t>Riktig svar:
   2/12 = 1/6</t>
        </r>
      </text>
    </comment>
    <comment ref="DP2" authorId="0" shapeId="0">
      <text>
        <r>
          <rPr>
            <b/>
            <sz val="8"/>
            <color indexed="81"/>
            <rFont val="Tahoma"/>
            <family val="2"/>
          </rPr>
          <t>Riktig svar:
    1 og 11/12</t>
        </r>
      </text>
    </comment>
    <comment ref="DQ2" authorId="0" shapeId="0">
      <text>
        <r>
          <rPr>
            <b/>
            <sz val="8"/>
            <color indexed="81"/>
            <rFont val="Tahoma"/>
            <family val="2"/>
          </rPr>
          <t>Riktig svar:
  33,4488     33,45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R2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DS2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DT2" authorId="0" shapeId="0">
      <text>
        <r>
          <rPr>
            <b/>
            <sz val="8"/>
            <color indexed="81"/>
            <rFont val="Tahoma"/>
            <family val="2"/>
          </rPr>
          <t>Riktig svar:
  2160 kr</t>
        </r>
      </text>
    </comment>
    <comment ref="DU2" authorId="0" shapeId="0">
      <text>
        <r>
          <rPr>
            <b/>
            <sz val="8"/>
            <color indexed="81"/>
            <rFont val="Tahoma"/>
            <family val="2"/>
          </rPr>
          <t>Riktig svar:
  15 dl = 1,5 l</t>
        </r>
      </text>
    </comment>
    <comment ref="DV2" authorId="0" shapeId="0">
      <text>
        <r>
          <rPr>
            <b/>
            <sz val="8"/>
            <color indexed="81"/>
            <rFont val="Tahoma"/>
            <family val="2"/>
          </rPr>
          <t>Riktig svar:
   8 l</t>
        </r>
      </text>
    </comment>
    <comment ref="DW2" authorId="0" shapeId="0">
      <text>
        <r>
          <rPr>
            <b/>
            <sz val="8"/>
            <color indexed="81"/>
            <rFont val="Tahoma"/>
            <family val="2"/>
          </rPr>
          <t>Riktig svar:
   9a + 3</t>
        </r>
      </text>
    </comment>
    <comment ref="DX2" authorId="0" shapeId="0">
      <text>
        <r>
          <rPr>
            <b/>
            <sz val="8"/>
            <color indexed="81"/>
            <rFont val="Tahoma"/>
            <family val="2"/>
          </rPr>
          <t>Riktig svar:
   a) 700 kr
    b) 5 år</t>
        </r>
      </text>
    </comment>
    <comment ref="DY2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DZ2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EA2" authorId="0" shapeId="0">
      <text>
        <r>
          <rPr>
            <b/>
            <sz val="8"/>
            <color indexed="81"/>
            <rFont val="Tahoma"/>
            <family val="2"/>
          </rPr>
          <t>Riktig svar:
   6,5 på tallinja</t>
        </r>
      </text>
    </comment>
    <comment ref="EB2" authorId="0" shapeId="0">
      <text>
        <r>
          <rPr>
            <b/>
            <sz val="8"/>
            <color indexed="81"/>
            <rFont val="Tahoma"/>
            <family val="2"/>
          </rPr>
          <t>Riktig svar:
  a) Japanske yen
  b) Ca 80 JPY</t>
        </r>
      </text>
    </comment>
    <comment ref="EC2" authorId="0" shapeId="0">
      <text>
        <r>
          <rPr>
            <b/>
            <sz val="8"/>
            <color indexed="81"/>
            <rFont val="Tahoma"/>
            <family val="2"/>
          </rPr>
          <t>Riktig svar:
  x= 45</t>
        </r>
      </text>
    </comment>
    <comment ref="ED2" authorId="0" shapeId="0">
      <text>
        <r>
          <rPr>
            <b/>
            <sz val="8"/>
            <color indexed="81"/>
            <rFont val="Tahoma"/>
            <family val="2"/>
          </rPr>
          <t>Riktig svar:
   11,2 knop</t>
        </r>
      </text>
    </comment>
    <comment ref="EE2" authorId="0" shapeId="0">
      <text>
        <r>
          <rPr>
            <b/>
            <sz val="8"/>
            <color indexed="81"/>
            <rFont val="Tahoma"/>
            <family val="2"/>
          </rPr>
          <t>Riktig svar:
  a) konstruksjon trekant
  b) rettvinklet trekant
  c) 3 cm</t>
        </r>
      </text>
    </comment>
    <comment ref="EF2" authorId="0" shapeId="0">
      <text>
        <r>
          <rPr>
            <b/>
            <sz val="8"/>
            <color indexed="81"/>
            <rFont val="Tahoma"/>
            <family val="2"/>
          </rPr>
          <t>Riktig svar:
   2a</t>
        </r>
      </text>
    </comment>
    <comment ref="EG2" authorId="0" shapeId="0">
      <text>
        <r>
          <rPr>
            <b/>
            <sz val="8"/>
            <color indexed="81"/>
            <rFont val="Tahoma"/>
            <family val="2"/>
          </rPr>
          <t>Riktig svar:
 a) x = 0, y = 0
     x = 3, y= 6
 b) tegning av graf</t>
        </r>
      </text>
    </comment>
    <comment ref="EH2" authorId="0" shapeId="0">
      <text>
        <r>
          <rPr>
            <b/>
            <sz val="8"/>
            <color indexed="81"/>
            <rFont val="Tahoma"/>
            <family val="2"/>
          </rPr>
          <t>Riktig svar:
   15</t>
        </r>
      </text>
    </comment>
    <comment ref="EI2" authorId="0" shapeId="0">
      <text>
        <r>
          <rPr>
            <b/>
            <sz val="8"/>
            <color indexed="81"/>
            <rFont val="Tahoma"/>
            <family val="2"/>
          </rPr>
          <t>Riktig svar:
  15/2</t>
        </r>
      </text>
    </comment>
    <comment ref="EJ2" authorId="0" shapeId="0">
      <text>
        <r>
          <rPr>
            <b/>
            <sz val="8"/>
            <color indexed="81"/>
            <rFont val="Tahoma"/>
            <family val="2"/>
          </rPr>
          <t>Riktig svar:
   7,5</t>
        </r>
      </text>
    </comment>
    <comment ref="EK2" authorId="0" shapeId="0">
      <text>
        <r>
          <rPr>
            <b/>
            <sz val="8"/>
            <color indexed="81"/>
            <rFont val="Tahoma"/>
            <family val="2"/>
          </rPr>
          <t>Riktig svar:
  a) 252000 kr
  b) 240000 kr</t>
        </r>
      </text>
    </comment>
    <comment ref="EL2" authorId="0" shapeId="0">
      <text>
        <r>
          <rPr>
            <b/>
            <sz val="8"/>
            <color indexed="81"/>
            <rFont val="Tahoma"/>
            <family val="2"/>
          </rPr>
          <t>Riktig svar:
  166666,67 m3</t>
        </r>
      </text>
    </comment>
    <comment ref="EM2" authorId="0" shapeId="0">
      <text>
        <r>
          <rPr>
            <b/>
            <sz val="8"/>
            <color indexed="81"/>
            <rFont val="Tahoma"/>
            <family val="2"/>
          </rPr>
          <t xml:space="preserve">Riktig svar:
   15 l  gul maling </t>
        </r>
      </text>
    </comment>
    <comment ref="EN2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4"/>
            <color indexed="81"/>
            <rFont val="Tahoma"/>
            <family val="2"/>
          </rPr>
          <t>6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Tahoma"/>
            <family val="2"/>
          </rPr>
          <t>a</t>
        </r>
        <r>
          <rPr>
            <b/>
            <sz val="8"/>
            <color indexed="81"/>
            <rFont val="Times New Roman"/>
            <family val="1"/>
          </rPr>
          <t>6</t>
        </r>
      </text>
    </comment>
    <comment ref="EO2" authorId="0" shapeId="0">
      <text>
        <r>
          <rPr>
            <b/>
            <sz val="8"/>
            <color indexed="81"/>
            <rFont val="Tahoma"/>
            <family val="2"/>
          </rPr>
          <t>Riktig svar:
  a2-6</t>
        </r>
      </text>
    </comment>
    <comment ref="EP2" authorId="0" shapeId="0">
      <text>
        <r>
          <rPr>
            <b/>
            <sz val="8"/>
            <color indexed="81"/>
            <rFont val="Tahoma"/>
            <family val="2"/>
          </rPr>
          <t>Riktig svar:
  3447,50 kr</t>
        </r>
      </text>
    </comment>
    <comment ref="EQ2" authorId="0" shapeId="0">
      <text>
        <r>
          <rPr>
            <b/>
            <sz val="8"/>
            <color indexed="81"/>
            <rFont val="Tahoma"/>
            <family val="2"/>
          </rPr>
          <t>Riktig svar:
  Type 2 billigst</t>
        </r>
      </text>
    </comment>
    <comment ref="ER2" authorId="0" shapeId="0">
      <text>
        <r>
          <rPr>
            <b/>
            <sz val="8"/>
            <color indexed="81"/>
            <rFont val="Tahoma"/>
            <family val="2"/>
          </rPr>
          <t>Riktig svar:
  1,2 cm3 eller 1,176 cm3</t>
        </r>
      </text>
    </comment>
    <comment ref="ES2" authorId="0" shapeId="0">
      <text>
        <r>
          <rPr>
            <b/>
            <sz val="8"/>
            <color indexed="81"/>
            <rFont val="Tahoma"/>
            <family val="2"/>
          </rPr>
          <t>Riktig svar:
  a) 19 dagsverk
  b) 5292 kr og 3780 kr</t>
        </r>
      </text>
    </comment>
    <comment ref="E37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b/>
            <sz val="8"/>
            <color indexed="81"/>
            <rFont val="Tahoma"/>
            <family val="2"/>
          </rPr>
          <t>49, 50, 52</t>
        </r>
      </text>
    </comment>
    <comment ref="F37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72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 </t>
        </r>
        <r>
          <rPr>
            <b/>
            <sz val="8"/>
            <color indexed="81"/>
            <rFont val="Tahoma"/>
            <family val="2"/>
          </rPr>
          <t xml:space="preserve"> 24</t>
        </r>
      </text>
    </comment>
    <comment ref="H37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 12,50 kr</t>
        </r>
      </text>
    </comment>
    <comment ref="I37" authorId="0" shapeId="0">
      <text>
        <r>
          <rPr>
            <b/>
            <sz val="8"/>
            <color indexed="81"/>
            <rFont val="Tahoma"/>
            <family val="2"/>
          </rPr>
          <t>Riktig svar:
  14 cm</t>
        </r>
      </text>
    </comment>
    <comment ref="J37" authorId="0" shapeId="0">
      <text>
        <r>
          <rPr>
            <b/>
            <sz val="8"/>
            <color indexed="81"/>
            <rFont val="Tahoma"/>
            <family val="2"/>
          </rPr>
          <t>Riktig svar:
   7</t>
        </r>
      </text>
    </comment>
    <comment ref="K37" authorId="0" shapeId="0">
      <text>
        <r>
          <rPr>
            <b/>
            <sz val="8"/>
            <color indexed="81"/>
            <rFont val="Tahoma"/>
            <family val="2"/>
          </rPr>
          <t>Riktig svar:
 119, 120, 121</t>
        </r>
      </text>
    </comment>
    <comment ref="L37" authorId="0" shapeId="0">
      <text>
        <r>
          <rPr>
            <b/>
            <sz val="8"/>
            <color indexed="81"/>
            <rFont val="Tahoma"/>
            <family val="2"/>
          </rPr>
          <t>Riktig svar:
   459</t>
        </r>
      </text>
    </comment>
    <comment ref="M37" authorId="0" shapeId="0">
      <text>
        <r>
          <rPr>
            <b/>
            <sz val="8"/>
            <color indexed="81"/>
            <rFont val="Tahoma"/>
            <family val="2"/>
          </rPr>
          <t>Riktig svar:
    463</t>
        </r>
      </text>
    </comment>
    <comment ref="N37" authorId="0" shapeId="0">
      <text>
        <r>
          <rPr>
            <b/>
            <sz val="8"/>
            <color indexed="81"/>
            <rFont val="Tahoma"/>
            <family val="2"/>
          </rPr>
          <t>Riktig svar:
  263,50</t>
        </r>
      </text>
    </comment>
    <comment ref="O37" authorId="0" shapeId="0">
      <text>
        <r>
          <rPr>
            <b/>
            <sz val="8"/>
            <color indexed="81"/>
            <rFont val="Tahoma"/>
            <family val="2"/>
          </rPr>
          <t>Riktig svar:
   20 cm</t>
        </r>
      </text>
    </comment>
    <comment ref="P37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2"/>
            <color indexed="81"/>
            <rFont val="Tahoma"/>
            <family val="2"/>
          </rPr>
          <t>&lt;</t>
        </r>
      </text>
    </comment>
    <comment ref="Q37" authorId="0" shapeId="0">
      <text>
        <r>
          <rPr>
            <b/>
            <sz val="8"/>
            <color indexed="81"/>
            <rFont val="Tahoma"/>
            <family val="2"/>
          </rPr>
          <t>Riktig svar:
 Se tegning, klokken      kvart på fem</t>
        </r>
      </text>
    </comment>
    <comment ref="R37" authorId="0" shapeId="0">
      <text>
        <r>
          <rPr>
            <b/>
            <sz val="8"/>
            <color indexed="81"/>
            <rFont val="Tahoma"/>
            <family val="2"/>
          </rPr>
          <t>Riktig svar:
   Trekant</t>
        </r>
      </text>
    </comment>
    <comment ref="S37" authorId="0" shapeId="0">
      <text>
        <r>
          <rPr>
            <b/>
            <sz val="8"/>
            <color indexed="81"/>
            <rFont val="Tahoma"/>
            <family val="2"/>
          </rPr>
          <t>Riktig svar:
    18</t>
        </r>
      </text>
    </comment>
    <comment ref="T37" authorId="0" shapeId="0">
      <text>
        <r>
          <rPr>
            <b/>
            <sz val="8"/>
            <color indexed="81"/>
            <rFont val="Tahoma"/>
            <family val="2"/>
          </rPr>
          <t>Riktig svar:
 5 hundrere, 6 tiere, 7 enere, 2 tiere, 9 enere</t>
        </r>
      </text>
    </comment>
    <comment ref="U37" authorId="0" shapeId="0">
      <text>
        <r>
          <rPr>
            <b/>
            <sz val="8"/>
            <color indexed="81"/>
            <rFont val="Tahoma"/>
            <family val="2"/>
          </rPr>
          <t>Riktig svar:
   963</t>
        </r>
      </text>
    </comment>
    <comment ref="V37" authorId="0" shapeId="0">
      <text>
        <r>
          <rPr>
            <b/>
            <sz val="8"/>
            <color indexed="81"/>
            <rFont val="Tahoma"/>
            <family val="2"/>
          </rPr>
          <t>Riktig svar:
    207</t>
        </r>
      </text>
    </comment>
    <comment ref="W37" authorId="0" shapeId="0">
      <text>
        <r>
          <rPr>
            <b/>
            <sz val="8"/>
            <color indexed="81"/>
            <rFont val="Tahoma"/>
            <family val="2"/>
          </rPr>
          <t>Riktig svar:
 5,50 kroner</t>
        </r>
      </text>
    </comment>
    <comment ref="X37" authorId="0" shapeId="0">
      <text>
        <r>
          <rPr>
            <b/>
            <sz val="8"/>
            <color indexed="81"/>
            <rFont val="Tahoma"/>
            <family val="2"/>
          </rPr>
          <t>Riktig svar:
 Ole har lengst skolevei</t>
        </r>
      </text>
    </comment>
    <comment ref="Y37" authorId="0" shapeId="0">
      <text>
        <r>
          <rPr>
            <b/>
            <sz val="8"/>
            <color indexed="81"/>
            <rFont val="Tahoma"/>
            <family val="2"/>
          </rPr>
          <t>Riktig svar:
   9</t>
        </r>
      </text>
    </comment>
    <comment ref="Z37" authorId="0" shapeId="0">
      <text>
        <r>
          <rPr>
            <b/>
            <sz val="8"/>
            <color indexed="81"/>
            <rFont val="Tahoma"/>
            <family val="2"/>
          </rPr>
          <t>Riktig svar:
   Kl. 18,25</t>
        </r>
      </text>
    </comment>
    <comment ref="AA37" authorId="0" shapeId="0">
      <text>
        <r>
          <rPr>
            <b/>
            <sz val="8"/>
            <color indexed="81"/>
            <rFont val="Tahoma"/>
            <family val="2"/>
          </rPr>
          <t>Riktig svar:
 Kvadrat, rektangel, sirkel</t>
        </r>
      </text>
    </comment>
    <comment ref="AB37" authorId="0" shapeId="0">
      <text>
        <r>
          <rPr>
            <b/>
            <sz val="8"/>
            <color indexed="81"/>
            <rFont val="Tahoma"/>
            <family val="2"/>
          </rPr>
          <t>Riktig svar:
    105</t>
        </r>
      </text>
    </comment>
    <comment ref="AC37" authorId="0" shapeId="0">
      <text>
        <r>
          <rPr>
            <b/>
            <sz val="8"/>
            <color indexed="81"/>
            <rFont val="Tahoma"/>
            <family val="2"/>
          </rPr>
          <t>Riktig svar:
   20 hg</t>
        </r>
      </text>
    </comment>
    <comment ref="AD37" authorId="0" shapeId="0">
      <text>
        <r>
          <rPr>
            <b/>
            <sz val="8"/>
            <color indexed="81"/>
            <rFont val="Tahoma"/>
            <family val="2"/>
          </rPr>
          <t>Riktig svar:
  Se diagram</t>
        </r>
      </text>
    </comment>
    <comment ref="AE37" authorId="0" shapeId="0">
      <text>
        <r>
          <rPr>
            <b/>
            <sz val="8"/>
            <color indexed="81"/>
            <rFont val="Tahoma"/>
            <family val="2"/>
          </rPr>
          <t>Riktig svar:
   18 m</t>
        </r>
      </text>
    </comment>
    <comment ref="AF37" authorId="0" shapeId="0">
      <text>
        <r>
          <rPr>
            <b/>
            <sz val="8"/>
            <color indexed="81"/>
            <rFont val="Tahoma"/>
            <family val="2"/>
          </rPr>
          <t>Riktig svar:
   6</t>
        </r>
      </text>
    </comment>
    <comment ref="AG37" authorId="0" shapeId="0">
      <text>
        <r>
          <rPr>
            <b/>
            <sz val="8"/>
            <color indexed="81"/>
            <rFont val="Tahoma"/>
            <family val="2"/>
          </rPr>
          <t>Riktig svar:
 a)   1/6  
 b) Tre ruter skal være fargelagt</t>
        </r>
      </text>
    </comment>
    <comment ref="AH37" authorId="0" shapeId="0">
      <text>
        <r>
          <rPr>
            <b/>
            <sz val="8"/>
            <color indexed="81"/>
            <rFont val="Tahoma"/>
            <family val="2"/>
          </rPr>
          <t>Riktig svar:
 7 tusen</t>
        </r>
      </text>
    </comment>
    <comment ref="AI37" authorId="0" shapeId="0">
      <text>
        <r>
          <rPr>
            <b/>
            <sz val="8"/>
            <color indexed="81"/>
            <rFont val="Tahoma"/>
            <family val="2"/>
          </rPr>
          <t>Riktig svar:
  60100</t>
        </r>
      </text>
    </comment>
    <comment ref="AJ37" authorId="0" shapeId="0">
      <text>
        <r>
          <rPr>
            <b/>
            <sz val="8"/>
            <color indexed="81"/>
            <rFont val="Tahoma"/>
            <family val="2"/>
          </rPr>
          <t>Riktig svar:
  1436</t>
        </r>
      </text>
    </comment>
    <comment ref="AK37" authorId="0" shapeId="0">
      <text>
        <r>
          <rPr>
            <b/>
            <sz val="8"/>
            <color indexed="81"/>
            <rFont val="Tahoma"/>
            <family val="2"/>
          </rPr>
          <t>Riktig svar:
 17,50 kr</t>
        </r>
      </text>
    </comment>
    <comment ref="AL37" authorId="0" shapeId="0">
      <text>
        <r>
          <rPr>
            <b/>
            <sz val="8"/>
            <color indexed="81"/>
            <rFont val="Tahoma"/>
            <family val="2"/>
          </rPr>
          <t>Riktig svar:
 0,69 m</t>
        </r>
      </text>
    </comment>
    <comment ref="AM37" authorId="0" shapeId="0">
      <text>
        <r>
          <rPr>
            <b/>
            <sz val="8"/>
            <color indexed="81"/>
            <rFont val="Tahoma"/>
            <family val="2"/>
          </rPr>
          <t>Riktig svar:
   22</t>
        </r>
      </text>
    </comment>
    <comment ref="AN37" authorId="0" shapeId="0">
      <text>
        <r>
          <rPr>
            <b/>
            <sz val="8"/>
            <color indexed="81"/>
            <rFont val="Tahoma"/>
            <family val="2"/>
          </rPr>
          <t>Riktig svar:
 2 t og 30 min</t>
        </r>
      </text>
    </comment>
    <comment ref="AO37" authorId="0" shapeId="0">
      <text>
        <r>
          <rPr>
            <b/>
            <sz val="8"/>
            <color indexed="81"/>
            <rFont val="Tahoma"/>
            <family val="2"/>
          </rPr>
          <t xml:space="preserve">Riktig svar:
 Kube/terning og  sylinder </t>
        </r>
      </text>
    </comment>
    <comment ref="AP37" authorId="0" shapeId="0">
      <text>
        <r>
          <rPr>
            <b/>
            <sz val="8"/>
            <color indexed="81"/>
            <rFont val="Tahoma"/>
            <family val="2"/>
          </rPr>
          <t>Riktig svar:
  5142</t>
        </r>
      </text>
    </comment>
    <comment ref="AQ37" authorId="0" shapeId="0">
      <text>
        <r>
          <rPr>
            <b/>
            <sz val="8"/>
            <color indexed="81"/>
            <rFont val="Tahoma"/>
            <family val="2"/>
          </rPr>
          <t>Riktig svar:
   25 hg</t>
        </r>
      </text>
    </comment>
    <comment ref="AR37" authorId="0" shapeId="0">
      <text>
        <r>
          <rPr>
            <b/>
            <sz val="8"/>
            <color indexed="81"/>
            <rFont val="Tahoma"/>
            <family val="2"/>
          </rPr>
          <t>Riktig svar:
 Omkrets er 20 cm Areal er 21 cm2</t>
        </r>
      </text>
    </comment>
    <comment ref="AS37" authorId="0" shapeId="0">
      <text>
        <r>
          <rPr>
            <b/>
            <sz val="8"/>
            <color indexed="81"/>
            <rFont val="Tahoma"/>
            <family val="2"/>
          </rPr>
          <t>Riktig svar:
  123</t>
        </r>
      </text>
    </comment>
    <comment ref="AT37" authorId="0" shapeId="0">
      <text>
        <r>
          <rPr>
            <b/>
            <sz val="8"/>
            <color indexed="81"/>
            <rFont val="Tahoma"/>
            <family val="2"/>
          </rPr>
          <t>Riktig svar:
  2 kr</t>
        </r>
      </text>
    </comment>
    <comment ref="AU37" authorId="0" shapeId="0">
      <text>
        <r>
          <rPr>
            <b/>
            <sz val="8"/>
            <color indexed="81"/>
            <rFont val="Tahoma"/>
            <family val="2"/>
          </rPr>
          <t xml:space="preserve">Riktig svar:
 a) &lt; , &lt; , &gt;
 b) 0,9 - 0,99 - 1 - 1,01 - 1,1 </t>
        </r>
      </text>
    </comment>
    <comment ref="AV37" authorId="0" shapeId="0">
      <text>
        <r>
          <rPr>
            <b/>
            <sz val="8"/>
            <color indexed="81"/>
            <rFont val="Tahoma"/>
            <family val="2"/>
          </rPr>
          <t>Riktig svar:
 100 + 700 + 200 = 1000</t>
        </r>
      </text>
    </comment>
    <comment ref="AW37" authorId="0" shapeId="0">
      <text>
        <r>
          <rPr>
            <b/>
            <sz val="8"/>
            <color indexed="81"/>
            <rFont val="Tahoma"/>
            <family val="2"/>
          </rPr>
          <t>Riktig svar:
  6 elever</t>
        </r>
      </text>
    </comment>
    <comment ref="AX37" authorId="0" shapeId="0">
      <text>
        <r>
          <rPr>
            <b/>
            <sz val="8"/>
            <color indexed="81"/>
            <rFont val="Tahoma"/>
            <family val="2"/>
          </rPr>
          <t>Riktig svar:
 20 dl, 200 cl, 2000 ml</t>
        </r>
      </text>
    </comment>
    <comment ref="AY37" authorId="0" shapeId="0">
      <text>
        <r>
          <rPr>
            <b/>
            <sz val="8"/>
            <color indexed="81"/>
            <rFont val="Tahoma"/>
            <family val="2"/>
          </rPr>
          <t>Riktig svar:
  9 tusen</t>
        </r>
      </text>
    </comment>
    <comment ref="AZ37" authorId="0" shapeId="0">
      <text>
        <r>
          <rPr>
            <b/>
            <sz val="8"/>
            <color indexed="81"/>
            <rFont val="Tahoma"/>
            <family val="2"/>
          </rPr>
          <t>Riktig svar:
  1304593</t>
        </r>
      </text>
    </comment>
    <comment ref="BA37" authorId="0" shapeId="0">
      <text>
        <r>
          <rPr>
            <b/>
            <sz val="8"/>
            <color indexed="81"/>
            <rFont val="Tahoma"/>
            <family val="2"/>
          </rPr>
          <t>Riktig svar:
   1593891</t>
        </r>
      </text>
    </comment>
    <comment ref="BB37" authorId="0" shapeId="0">
      <text>
        <r>
          <rPr>
            <b/>
            <sz val="8"/>
            <color indexed="81"/>
            <rFont val="Tahoma"/>
            <family val="2"/>
          </rPr>
          <t>Riktig svar:
  715 kr</t>
        </r>
      </text>
    </comment>
    <comment ref="BC37" authorId="0" shapeId="0">
      <text>
        <r>
          <rPr>
            <b/>
            <sz val="8"/>
            <color indexed="81"/>
            <rFont val="Tahoma"/>
            <family val="2"/>
          </rPr>
          <t>Riktig svar:
  730+100+20</t>
        </r>
      </text>
    </comment>
    <comment ref="BD37" authorId="0" shapeId="0">
      <text>
        <r>
          <rPr>
            <b/>
            <sz val="8"/>
            <color indexed="81"/>
            <rFont val="Tahoma"/>
            <family val="2"/>
          </rPr>
          <t>Riktig svar:
    4</t>
        </r>
      </text>
    </comment>
    <comment ref="BE37" authorId="0" shapeId="0">
      <text>
        <r>
          <rPr>
            <b/>
            <sz val="8"/>
            <color indexed="81"/>
            <rFont val="Tahoma"/>
            <family val="2"/>
          </rPr>
          <t>Riktig svar:
   3 timer</t>
        </r>
      </text>
    </comment>
    <comment ref="BF37" authorId="0" shapeId="0">
      <text>
        <r>
          <rPr>
            <b/>
            <sz val="8"/>
            <color indexed="81"/>
            <rFont val="Tahoma"/>
            <family val="2"/>
          </rPr>
          <t>Riktig svar:
   5 cm</t>
        </r>
      </text>
    </comment>
    <comment ref="BG37" authorId="0" shapeId="0">
      <text>
        <r>
          <rPr>
            <b/>
            <sz val="8"/>
            <color indexed="81"/>
            <rFont val="Tahoma"/>
            <family val="2"/>
          </rPr>
          <t>Riktig svar:
  40/5 = 8</t>
        </r>
      </text>
    </comment>
    <comment ref="BH37" authorId="0" shapeId="0">
      <text>
        <r>
          <rPr>
            <b/>
            <sz val="8"/>
            <color indexed="81"/>
            <rFont val="Tahoma"/>
            <family val="2"/>
          </rPr>
          <t>Riktig svar:
 4,8 kg + 2,0 kg =6,8 kg</t>
        </r>
      </text>
    </comment>
    <comment ref="BI37" authorId="0" shapeId="0">
      <text>
        <r>
          <rPr>
            <b/>
            <sz val="8"/>
            <color indexed="81"/>
            <rFont val="Tahoma"/>
            <family val="2"/>
          </rPr>
          <t>Riktig svar:
 Se på elevens diagram</t>
        </r>
      </text>
    </comment>
    <comment ref="BJ37" authorId="0" shapeId="0">
      <text>
        <r>
          <rPr>
            <b/>
            <sz val="8"/>
            <color indexed="81"/>
            <rFont val="Tahoma"/>
            <family val="2"/>
          </rPr>
          <t>Riktig svar:
   8 cm</t>
        </r>
      </text>
    </comment>
    <comment ref="BK37" authorId="0" shapeId="0">
      <text>
        <r>
          <rPr>
            <b/>
            <sz val="8"/>
            <color indexed="81"/>
            <rFont val="Tahoma"/>
            <family val="2"/>
          </rPr>
          <t>Riktig svar:
   13,98</t>
        </r>
      </text>
    </comment>
    <comment ref="BL37" authorId="0" shapeId="0">
      <text>
        <r>
          <rPr>
            <b/>
            <sz val="8"/>
            <color indexed="81"/>
            <rFont val="Tahoma"/>
            <family val="2"/>
          </rPr>
          <t>Riktig svar:
 A = 1/5 = 0,20
 B = 2/5 = 0,40
  C= 4/5 = 0,80</t>
        </r>
      </text>
    </comment>
    <comment ref="BM37" authorId="0" shapeId="0">
      <text>
        <r>
          <rPr>
            <b/>
            <sz val="8"/>
            <color indexed="81"/>
            <rFont val="Tahoma"/>
            <family val="2"/>
          </rPr>
          <t>Riktig svar</t>
        </r>
        <r>
          <rPr>
            <sz val="8"/>
            <color indexed="81"/>
            <rFont val="Tahoma"/>
            <family val="2"/>
          </rPr>
          <t xml:space="preserve">:
</t>
        </r>
        <r>
          <rPr>
            <b/>
            <sz val="8"/>
            <color indexed="81"/>
            <rFont val="Tahoma"/>
            <family val="2"/>
          </rPr>
          <t xml:space="preserve">  122,4671</t>
        </r>
      </text>
    </comment>
    <comment ref="BN37" authorId="0" shapeId="0">
      <text>
        <r>
          <rPr>
            <b/>
            <sz val="8"/>
            <color indexed="81"/>
            <rFont val="Tahoma"/>
            <family val="2"/>
          </rPr>
          <t>Riktig svar:
   75 kr</t>
        </r>
      </text>
    </comment>
    <comment ref="BO37" authorId="0" shapeId="0">
      <text>
        <r>
          <rPr>
            <b/>
            <sz val="8"/>
            <color indexed="81"/>
            <rFont val="Tahoma"/>
            <family val="2"/>
          </rPr>
          <t>Riktig svar:
 a) Sverige
 b) Sverige og Finland
 c) Sverige</t>
        </r>
      </text>
    </comment>
    <comment ref="BP37" authorId="0" shapeId="0">
      <text>
        <r>
          <rPr>
            <b/>
            <sz val="8"/>
            <color indexed="81"/>
            <rFont val="Tahoma"/>
            <family val="2"/>
          </rPr>
          <t>Riktig svar:
   9 dl</t>
        </r>
      </text>
    </comment>
    <comment ref="BQ37" authorId="0" shapeId="0">
      <text>
        <r>
          <rPr>
            <b/>
            <sz val="8"/>
            <color indexed="81"/>
            <rFont val="Tahoma"/>
            <family val="2"/>
          </rPr>
          <t>Riktig svar:
   - 9</t>
        </r>
      </text>
    </comment>
    <comment ref="BR37" authorId="0" shapeId="0">
      <text>
        <r>
          <rPr>
            <b/>
            <sz val="8"/>
            <color indexed="81"/>
            <rFont val="Tahoma"/>
            <family val="2"/>
          </rPr>
          <t>Riktig svar:
  87,687</t>
        </r>
      </text>
    </comment>
    <comment ref="BS37" authorId="0" shapeId="0">
      <text>
        <r>
          <rPr>
            <b/>
            <sz val="8"/>
            <color indexed="81"/>
            <rFont val="Tahoma"/>
            <family val="2"/>
          </rPr>
          <t>Riktig svar:
  8793</t>
        </r>
      </text>
    </comment>
    <comment ref="BT37" authorId="0" shapeId="0">
      <text>
        <r>
          <rPr>
            <b/>
            <sz val="8"/>
            <color indexed="81"/>
            <rFont val="Tahoma"/>
            <family val="2"/>
          </rPr>
          <t>Riktig svar:
 119  NOK</t>
        </r>
      </text>
    </comment>
    <comment ref="BU37" authorId="0" shapeId="0">
      <text>
        <r>
          <rPr>
            <b/>
            <sz val="8"/>
            <color indexed="81"/>
            <rFont val="Tahoma"/>
            <family val="2"/>
          </rPr>
          <t>Riktig svar:
  44,35 m</t>
        </r>
      </text>
    </comment>
    <comment ref="BV37" authorId="0" shapeId="0">
      <text>
        <r>
          <rPr>
            <b/>
            <sz val="8"/>
            <color indexed="81"/>
            <rFont val="Tahoma"/>
            <family val="2"/>
          </rPr>
          <t>Riktig svar:
   174</t>
        </r>
      </text>
    </comment>
    <comment ref="BW37" authorId="0" shapeId="0">
      <text>
        <r>
          <rPr>
            <b/>
            <sz val="8"/>
            <color indexed="81"/>
            <rFont val="Tahoma"/>
            <family val="2"/>
          </rPr>
          <t>Riktig svar:
  a) 25 km/t
  b) 75 km/t</t>
        </r>
      </text>
    </comment>
    <comment ref="BX37" authorId="0" shapeId="0">
      <text>
        <r>
          <rPr>
            <b/>
            <sz val="8"/>
            <color indexed="81"/>
            <rFont val="Tahoma"/>
            <family val="2"/>
          </rPr>
          <t>Riktig svar:
 a) rettvinklet
 b) butt vinkel/stump vinkel
 c) spiss vinkel</t>
        </r>
      </text>
    </comment>
    <comment ref="BY37" authorId="0" shapeId="0">
      <text>
        <r>
          <rPr>
            <b/>
            <sz val="8"/>
            <color indexed="81"/>
            <rFont val="Tahoma"/>
            <family val="2"/>
          </rPr>
          <t>Riktig svar:
   7500</t>
        </r>
      </text>
    </comment>
    <comment ref="BZ37" authorId="0" shapeId="0">
      <text>
        <r>
          <rPr>
            <b/>
            <sz val="8"/>
            <color indexed="81"/>
            <rFont val="Tahoma"/>
            <family val="2"/>
          </rPr>
          <t>Riktig svar:
  0,27 + 3,35 = 3,62 kg</t>
        </r>
      </text>
    </comment>
    <comment ref="CA37" authorId="0" shapeId="0">
      <text>
        <r>
          <rPr>
            <b/>
            <sz val="8"/>
            <color indexed="81"/>
            <rFont val="Tahoma"/>
            <family val="2"/>
          </rPr>
          <t>Riktig svar:
  60 kroner</t>
        </r>
      </text>
    </comment>
    <comment ref="CB37" authorId="0" shapeId="0">
      <text>
        <r>
          <rPr>
            <b/>
            <sz val="8"/>
            <color indexed="81"/>
            <rFont val="Tahoma"/>
            <family val="2"/>
          </rPr>
          <t>Riktig svar:
 Omkretsen er 12 m
 Arealet er 6 m2</t>
        </r>
      </text>
    </comment>
    <comment ref="CC37" authorId="0" shapeId="0">
      <text>
        <r>
          <rPr>
            <b/>
            <sz val="8"/>
            <color indexed="81"/>
            <rFont val="Tahoma"/>
            <family val="2"/>
          </rPr>
          <t>Riktig svar:
   9,4</t>
        </r>
      </text>
    </comment>
    <comment ref="CD37" authorId="0" shapeId="0">
      <text>
        <r>
          <rPr>
            <b/>
            <sz val="8"/>
            <color indexed="81"/>
            <rFont val="Tahoma"/>
            <family val="2"/>
          </rPr>
          <t>Riktig svar:
   17/10 = 1 7/10</t>
        </r>
      </text>
    </comment>
    <comment ref="CE37" authorId="0" shapeId="0">
      <text>
        <r>
          <rPr>
            <b/>
            <sz val="8"/>
            <color indexed="81"/>
            <rFont val="Tahoma"/>
            <family val="2"/>
          </rPr>
          <t>Riktig svar:
   0,80</t>
        </r>
      </text>
    </comment>
    <comment ref="CF37" authorId="0" shapeId="0">
      <text>
        <r>
          <rPr>
            <b/>
            <sz val="8"/>
            <color indexed="81"/>
            <rFont val="Tahoma"/>
            <family val="2"/>
          </rPr>
          <t>Riktig svar:
  4 m + 5 m + 3 m = 12 m</t>
        </r>
      </text>
    </comment>
    <comment ref="CG37" authorId="0" shapeId="0">
      <text>
        <r>
          <rPr>
            <b/>
            <sz val="8"/>
            <color indexed="81"/>
            <rFont val="Tahoma"/>
            <family val="2"/>
          </rPr>
          <t>Riktig svar:
 a) 140 km på syv dager
  b) Gjennomsnittet er 20 km pr. dag</t>
        </r>
      </text>
    </comment>
    <comment ref="CH37" authorId="0" shapeId="0">
      <text>
        <r>
          <rPr>
            <b/>
            <sz val="8"/>
            <color indexed="81"/>
            <rFont val="Tahoma"/>
            <family val="2"/>
          </rPr>
          <t>Riktig svar:
   12 cm3</t>
        </r>
      </text>
    </comment>
    <comment ref="CI37" authorId="0" shapeId="0">
      <text>
        <r>
          <rPr>
            <b/>
            <sz val="8"/>
            <color indexed="81"/>
            <rFont val="Tahoma"/>
            <family val="2"/>
          </rPr>
          <t>Riktig svar:
  510 kr</t>
        </r>
      </text>
    </comment>
    <comment ref="CJ37" authorId="0" shapeId="0">
      <text>
        <r>
          <rPr>
            <b/>
            <sz val="8"/>
            <color indexed="81"/>
            <rFont val="Tahoma"/>
            <family val="2"/>
          </rPr>
          <t>Riktig svar:
    10</t>
        </r>
      </text>
    </comment>
    <comment ref="CK37" authorId="0" shapeId="0">
      <text>
        <r>
          <rPr>
            <b/>
            <sz val="8"/>
            <color indexed="81"/>
            <rFont val="Tahoma"/>
            <family val="2"/>
          </rPr>
          <t>Riktig svar:
   18</t>
        </r>
      </text>
    </comment>
    <comment ref="CL37" authorId="0" shapeId="0">
      <text>
        <r>
          <rPr>
            <b/>
            <sz val="8"/>
            <color indexed="81"/>
            <rFont val="Tahoma"/>
            <family val="2"/>
          </rPr>
          <t>Riktig svar:
   Kr. 956,50</t>
        </r>
      </text>
    </comment>
    <comment ref="CM37" authorId="0" shapeId="0">
      <text>
        <r>
          <rPr>
            <b/>
            <sz val="8"/>
            <color indexed="81"/>
            <rFont val="Tahoma"/>
            <family val="2"/>
          </rPr>
          <t>Riktig svar:
  1,23 m, 5,8 dm</t>
        </r>
      </text>
    </comment>
    <comment ref="CN37" authorId="0" shapeId="0">
      <text>
        <r>
          <rPr>
            <b/>
            <sz val="8"/>
            <color indexed="81"/>
            <rFont val="Tahoma"/>
            <family val="2"/>
          </rPr>
          <t>Riktig svar:
    5</t>
        </r>
      </text>
    </comment>
    <comment ref="CO37" authorId="0" shapeId="0">
      <text>
        <r>
          <rPr>
            <b/>
            <sz val="8"/>
            <color indexed="81"/>
            <rFont val="Tahoma"/>
            <family val="2"/>
          </rPr>
          <t>Riktig svar:
  1 time 50 minutter</t>
        </r>
      </text>
    </comment>
    <comment ref="CP37" authorId="0" shapeId="0">
      <text>
        <r>
          <rPr>
            <b/>
            <sz val="8"/>
            <color indexed="81"/>
            <rFont val="Tahoma"/>
            <family val="2"/>
          </rPr>
          <t>Riktig svar:
  Vurder konstruksjonen</t>
        </r>
      </text>
    </comment>
    <comment ref="CQ37" authorId="0" shapeId="0">
      <text>
        <r>
          <rPr>
            <b/>
            <sz val="8"/>
            <color indexed="81"/>
            <rFont val="Tahoma"/>
            <family val="2"/>
          </rPr>
          <t>Riktig svar:
   139</t>
        </r>
      </text>
    </comment>
    <comment ref="CR37" authorId="0" shapeId="0">
      <text>
        <r>
          <rPr>
            <b/>
            <sz val="8"/>
            <color indexed="81"/>
            <rFont val="Tahoma"/>
            <family val="2"/>
          </rPr>
          <t>Riktig svar:
   0,4 kg</t>
        </r>
      </text>
    </comment>
    <comment ref="CS37" authorId="0" shapeId="0">
      <text>
        <r>
          <rPr>
            <b/>
            <sz val="8"/>
            <color indexed="81"/>
            <rFont val="Tahoma"/>
            <family val="2"/>
          </rPr>
          <t>Riktig svar:
  Vurder resultatet</t>
        </r>
      </text>
    </comment>
    <comment ref="CT37" authorId="0" shapeId="0">
      <text>
        <r>
          <rPr>
            <b/>
            <sz val="8"/>
            <color indexed="81"/>
            <rFont val="Tahoma"/>
            <family val="2"/>
          </rPr>
          <t>Riktig svar:
  204,1 cm</t>
        </r>
      </text>
    </comment>
    <comment ref="CU37" authorId="0" shapeId="0">
      <text>
        <r>
          <rPr>
            <b/>
            <sz val="8"/>
            <color indexed="81"/>
            <rFont val="Tahoma"/>
            <family val="2"/>
          </rPr>
          <t>Riktig svar:
  Kr. 4,50</t>
        </r>
      </text>
    </comment>
    <comment ref="CV37" authorId="0" shapeId="0">
      <text>
        <r>
          <rPr>
            <b/>
            <sz val="8"/>
            <color indexed="81"/>
            <rFont val="Tahoma"/>
            <family val="2"/>
          </rPr>
          <t xml:space="preserve">Riktig svar:
    5/6 </t>
        </r>
      </text>
    </comment>
    <comment ref="CW37" authorId="0" shapeId="0">
      <text>
        <r>
          <rPr>
            <b/>
            <sz val="8"/>
            <color indexed="81"/>
            <rFont val="Tahoma"/>
            <family val="2"/>
          </rPr>
          <t>Riktig svar:
  0,375</t>
        </r>
      </text>
    </comment>
    <comment ref="CX37" authorId="0" shapeId="0">
      <text>
        <r>
          <rPr>
            <b/>
            <sz val="8"/>
            <color indexed="81"/>
            <rFont val="Tahoma"/>
            <family val="2"/>
          </rPr>
          <t>Riktig svar:
  10000</t>
        </r>
      </text>
    </comment>
    <comment ref="CY37" authorId="0" shapeId="0">
      <text>
        <r>
          <rPr>
            <b/>
            <sz val="8"/>
            <color indexed="81"/>
            <rFont val="Tahoma"/>
            <family val="2"/>
          </rPr>
          <t>Riktig svar:
  Vurder diagrammet</t>
        </r>
      </text>
    </comment>
    <comment ref="CZ37" authorId="0" shapeId="0">
      <text>
        <r>
          <rPr>
            <b/>
            <sz val="8"/>
            <color indexed="81"/>
            <rFont val="Tahoma"/>
            <family val="2"/>
          </rPr>
          <t>Riktig svar:
   4 cm2</t>
        </r>
      </text>
    </comment>
    <comment ref="DA37" authorId="0" shapeId="0">
      <text>
        <r>
          <rPr>
            <b/>
            <sz val="8"/>
            <color indexed="81"/>
            <rFont val="Tahoma"/>
            <family val="2"/>
          </rPr>
          <t>Riktig svar:
   16</t>
        </r>
      </text>
    </comment>
    <comment ref="DB37" authorId="0" shapeId="0">
      <text>
        <r>
          <rPr>
            <b/>
            <sz val="8"/>
            <color indexed="81"/>
            <rFont val="Tahoma"/>
            <family val="2"/>
          </rPr>
          <t>Riktig svar:
 2x2, 3x3, 2x2x3</t>
        </r>
      </text>
    </comment>
    <comment ref="DC37" authorId="0" shapeId="0">
      <text>
        <r>
          <rPr>
            <b/>
            <sz val="8"/>
            <color indexed="81"/>
            <rFont val="Tahoma"/>
            <family val="2"/>
          </rPr>
          <t>Riktig svar:
   3a+b</t>
        </r>
      </text>
    </comment>
    <comment ref="DD37" authorId="0" shapeId="0">
      <text>
        <r>
          <rPr>
            <b/>
            <sz val="8"/>
            <color indexed="81"/>
            <rFont val="Tahoma"/>
            <family val="2"/>
          </rPr>
          <t>Riktig svar:
  5200 kr</t>
        </r>
      </text>
    </comment>
    <comment ref="DE37" authorId="0" shapeId="0">
      <text>
        <r>
          <rPr>
            <b/>
            <sz val="8"/>
            <color indexed="81"/>
            <rFont val="Tahoma"/>
            <family val="2"/>
          </rPr>
          <t>Riktig svar:
   7200 kr</t>
        </r>
      </text>
    </comment>
    <comment ref="DF37" authorId="0" shapeId="0">
      <text>
        <r>
          <rPr>
            <b/>
            <sz val="8"/>
            <color indexed="81"/>
            <rFont val="Tahoma"/>
            <family val="2"/>
          </rPr>
          <t>Riktig svar:
     &lt;</t>
        </r>
      </text>
    </comment>
    <comment ref="DG37" authorId="0" shapeId="0">
      <text>
        <r>
          <rPr>
            <b/>
            <sz val="8"/>
            <color indexed="81"/>
            <rFont val="Tahoma"/>
            <family val="2"/>
          </rPr>
          <t>Riktig svar:
   1</t>
        </r>
      </text>
    </comment>
    <comment ref="DH37" authorId="0" shapeId="0">
      <text>
        <r>
          <rPr>
            <b/>
            <sz val="8"/>
            <color indexed="81"/>
            <rFont val="Tahoma"/>
            <family val="2"/>
          </rPr>
          <t>Riktig svar:
 a) 97,50 kr
 b) 50 USD</t>
        </r>
      </text>
    </comment>
    <comment ref="DI37" authorId="0" shapeId="0">
      <text>
        <r>
          <rPr>
            <b/>
            <sz val="8"/>
            <color indexed="81"/>
            <rFont val="Tahoma"/>
            <family val="2"/>
          </rPr>
          <t>Riktig svar:
  x = 5</t>
        </r>
      </text>
    </comment>
    <comment ref="DJ37" authorId="0" shapeId="0">
      <text>
        <r>
          <rPr>
            <b/>
            <sz val="8"/>
            <color indexed="81"/>
            <rFont val="Tahoma"/>
            <family val="2"/>
          </rPr>
          <t>Riktig svar:
   4,5 h 
   eller 4 timer 30 min</t>
        </r>
      </text>
    </comment>
    <comment ref="DK37" authorId="0" shapeId="0">
      <text>
        <r>
          <rPr>
            <b/>
            <sz val="8"/>
            <color indexed="81"/>
            <rFont val="Tahoma"/>
            <family val="2"/>
          </rPr>
          <t>Riktig svar:
  Vinkel  C = 60 grader</t>
        </r>
      </text>
    </comment>
    <comment ref="DL37" authorId="0" shapeId="0">
      <text>
        <r>
          <rPr>
            <b/>
            <sz val="8"/>
            <color indexed="81"/>
            <rFont val="Tahoma"/>
            <family val="2"/>
          </rPr>
          <t>Riktig svar:
  6/7</t>
        </r>
      </text>
    </comment>
    <comment ref="DM37" authorId="0" shapeId="0">
      <text>
        <r>
          <rPr>
            <b/>
            <sz val="8"/>
            <color indexed="81"/>
            <rFont val="Tahoma"/>
            <family val="2"/>
          </rPr>
          <t>Riktig svar:
  B: (3,1) ikke på linja</t>
        </r>
      </text>
    </comment>
    <comment ref="DN37" authorId="0" shapeId="0">
      <text>
        <r>
          <rPr>
            <b/>
            <sz val="8"/>
            <color indexed="81"/>
            <rFont val="Tahoma"/>
            <family val="2"/>
          </rPr>
          <t>Riktig svar:
  12 m</t>
        </r>
      </text>
    </comment>
    <comment ref="DO37" authorId="0" shapeId="0">
      <text>
        <r>
          <rPr>
            <b/>
            <sz val="8"/>
            <color indexed="81"/>
            <rFont val="Tahoma"/>
            <family val="2"/>
          </rPr>
          <t>Riktig svar:
   2/12 = 1/6</t>
        </r>
      </text>
    </comment>
    <comment ref="DP37" authorId="0" shapeId="0">
      <text>
        <r>
          <rPr>
            <b/>
            <sz val="8"/>
            <color indexed="81"/>
            <rFont val="Tahoma"/>
            <family val="2"/>
          </rPr>
          <t>Riktig svar:
    1 og 11/12</t>
        </r>
      </text>
    </comment>
    <comment ref="DQ37" authorId="0" shapeId="0">
      <text>
        <r>
          <rPr>
            <b/>
            <sz val="8"/>
            <color indexed="81"/>
            <rFont val="Tahoma"/>
            <family val="2"/>
          </rPr>
          <t>Riktig svar:
  33,4488     33,45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R37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DS37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DT37" authorId="0" shapeId="0">
      <text>
        <r>
          <rPr>
            <b/>
            <sz val="8"/>
            <color indexed="81"/>
            <rFont val="Tahoma"/>
            <family val="2"/>
          </rPr>
          <t>Riktig svar:
  2160 kr</t>
        </r>
      </text>
    </comment>
    <comment ref="DU37" authorId="0" shapeId="0">
      <text>
        <r>
          <rPr>
            <b/>
            <sz val="8"/>
            <color indexed="81"/>
            <rFont val="Tahoma"/>
            <family val="2"/>
          </rPr>
          <t>Riktig svar:
  15 dl = 1,5 l</t>
        </r>
      </text>
    </comment>
    <comment ref="DV37" authorId="0" shapeId="0">
      <text>
        <r>
          <rPr>
            <b/>
            <sz val="8"/>
            <color indexed="81"/>
            <rFont val="Tahoma"/>
            <family val="2"/>
          </rPr>
          <t>Riktig svar:
   8 l</t>
        </r>
      </text>
    </comment>
    <comment ref="DW37" authorId="0" shapeId="0">
      <text>
        <r>
          <rPr>
            <b/>
            <sz val="8"/>
            <color indexed="81"/>
            <rFont val="Tahoma"/>
            <family val="2"/>
          </rPr>
          <t>Riktig svar:
   9a + 3</t>
        </r>
      </text>
    </comment>
    <comment ref="DX37" authorId="0" shapeId="0">
      <text>
        <r>
          <rPr>
            <b/>
            <sz val="8"/>
            <color indexed="81"/>
            <rFont val="Tahoma"/>
            <family val="2"/>
          </rPr>
          <t>Riktig svar:
   a) 700 kr
    b) 5 år</t>
        </r>
      </text>
    </comment>
    <comment ref="DY37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DZ37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EA37" authorId="0" shapeId="0">
      <text>
        <r>
          <rPr>
            <b/>
            <sz val="8"/>
            <color indexed="81"/>
            <rFont val="Tahoma"/>
            <family val="2"/>
          </rPr>
          <t>Riktig svar:
   6,5 på tallinja</t>
        </r>
      </text>
    </comment>
    <comment ref="EB37" authorId="0" shapeId="0">
      <text>
        <r>
          <rPr>
            <b/>
            <sz val="8"/>
            <color indexed="81"/>
            <rFont val="Tahoma"/>
            <family val="2"/>
          </rPr>
          <t>Riktig svar:
  a) Japanske yen
  b) Ca 80 JPY</t>
        </r>
      </text>
    </comment>
    <comment ref="EC37" authorId="0" shapeId="0">
      <text>
        <r>
          <rPr>
            <b/>
            <sz val="8"/>
            <color indexed="81"/>
            <rFont val="Tahoma"/>
            <family val="2"/>
          </rPr>
          <t>Riktig svar:
  x= 45</t>
        </r>
      </text>
    </comment>
    <comment ref="ED37" authorId="0" shapeId="0">
      <text>
        <r>
          <rPr>
            <b/>
            <sz val="8"/>
            <color indexed="81"/>
            <rFont val="Tahoma"/>
            <family val="2"/>
          </rPr>
          <t>Riktig svar:
   11,2 knop</t>
        </r>
      </text>
    </comment>
    <comment ref="EE37" authorId="0" shapeId="0">
      <text>
        <r>
          <rPr>
            <b/>
            <sz val="8"/>
            <color indexed="81"/>
            <rFont val="Tahoma"/>
            <family val="2"/>
          </rPr>
          <t>Riktig svar:
  a) konstruksjon trekant
  b) rettvinklet trekant
  c) 3 cm</t>
        </r>
      </text>
    </comment>
    <comment ref="EF37" authorId="0" shapeId="0">
      <text>
        <r>
          <rPr>
            <b/>
            <sz val="8"/>
            <color indexed="81"/>
            <rFont val="Tahoma"/>
            <family val="2"/>
          </rPr>
          <t>Riktig svar:
   2a</t>
        </r>
      </text>
    </comment>
    <comment ref="EG37" authorId="0" shapeId="0">
      <text>
        <r>
          <rPr>
            <b/>
            <sz val="8"/>
            <color indexed="81"/>
            <rFont val="Tahoma"/>
            <family val="2"/>
          </rPr>
          <t>Riktig svar:
 a) x = 0, y = 0
     x = 3, y= 6
 b) tegning av graf</t>
        </r>
      </text>
    </comment>
    <comment ref="EH37" authorId="0" shapeId="0">
      <text>
        <r>
          <rPr>
            <b/>
            <sz val="8"/>
            <color indexed="81"/>
            <rFont val="Tahoma"/>
            <family val="2"/>
          </rPr>
          <t>Riktig svar:
   15</t>
        </r>
      </text>
    </comment>
    <comment ref="EI37" authorId="0" shapeId="0">
      <text>
        <r>
          <rPr>
            <b/>
            <sz val="8"/>
            <color indexed="81"/>
            <rFont val="Tahoma"/>
            <family val="2"/>
          </rPr>
          <t>Riktig svar:
  15/2</t>
        </r>
      </text>
    </comment>
    <comment ref="EJ37" authorId="0" shapeId="0">
      <text>
        <r>
          <rPr>
            <b/>
            <sz val="8"/>
            <color indexed="81"/>
            <rFont val="Tahoma"/>
            <family val="2"/>
          </rPr>
          <t>Riktig svar:
   7,5</t>
        </r>
      </text>
    </comment>
    <comment ref="EK37" authorId="0" shapeId="0">
      <text>
        <r>
          <rPr>
            <b/>
            <sz val="8"/>
            <color indexed="81"/>
            <rFont val="Tahoma"/>
            <family val="2"/>
          </rPr>
          <t>Riktig svar:
  a) 252000 kr
  b) 240000 kr</t>
        </r>
      </text>
    </comment>
    <comment ref="EL37" authorId="0" shapeId="0">
      <text>
        <r>
          <rPr>
            <b/>
            <sz val="8"/>
            <color indexed="81"/>
            <rFont val="Tahoma"/>
            <family val="2"/>
          </rPr>
          <t>Riktig svar:
  166666,67 m3</t>
        </r>
      </text>
    </comment>
    <comment ref="EM37" authorId="0" shapeId="0">
      <text>
        <r>
          <rPr>
            <b/>
            <sz val="8"/>
            <color indexed="81"/>
            <rFont val="Tahoma"/>
            <family val="2"/>
          </rPr>
          <t xml:space="preserve">Riktig svar:
   15 l  gul maling </t>
        </r>
      </text>
    </comment>
    <comment ref="EN37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4"/>
            <color indexed="81"/>
            <rFont val="Tahoma"/>
            <family val="2"/>
          </rPr>
          <t>6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Tahoma"/>
            <family val="2"/>
          </rPr>
          <t>a</t>
        </r>
        <r>
          <rPr>
            <b/>
            <sz val="8"/>
            <color indexed="81"/>
            <rFont val="Times New Roman"/>
            <family val="1"/>
          </rPr>
          <t>6</t>
        </r>
      </text>
    </comment>
    <comment ref="EO37" authorId="0" shapeId="0">
      <text>
        <r>
          <rPr>
            <b/>
            <sz val="8"/>
            <color indexed="81"/>
            <rFont val="Tahoma"/>
            <family val="2"/>
          </rPr>
          <t>Riktig svar:
  a2-6</t>
        </r>
      </text>
    </comment>
    <comment ref="EP37" authorId="0" shapeId="0">
      <text>
        <r>
          <rPr>
            <b/>
            <sz val="8"/>
            <color indexed="81"/>
            <rFont val="Tahoma"/>
            <family val="2"/>
          </rPr>
          <t>Riktig svar:
  3447,50 kr</t>
        </r>
      </text>
    </comment>
    <comment ref="EQ37" authorId="0" shapeId="0">
      <text>
        <r>
          <rPr>
            <b/>
            <sz val="8"/>
            <color indexed="81"/>
            <rFont val="Tahoma"/>
            <family val="2"/>
          </rPr>
          <t>Riktig svar:
  Type 2 billigst</t>
        </r>
      </text>
    </comment>
    <comment ref="ER37" authorId="0" shapeId="0">
      <text>
        <r>
          <rPr>
            <b/>
            <sz val="8"/>
            <color indexed="81"/>
            <rFont val="Tahoma"/>
            <family val="2"/>
          </rPr>
          <t>Riktig svar:
  1,2 cm3 eller 1,176 cm3</t>
        </r>
      </text>
    </comment>
    <comment ref="ES37" authorId="0" shapeId="0">
      <text>
        <r>
          <rPr>
            <b/>
            <sz val="8"/>
            <color indexed="81"/>
            <rFont val="Tahoma"/>
            <family val="2"/>
          </rPr>
          <t>Riktig svar:
  a) 19 dagsverk
  b) 5292 kr og 3780 kr</t>
        </r>
      </text>
    </comment>
  </commentList>
</comments>
</file>

<file path=xl/comments3.xml><?xml version="1.0" encoding="utf-8"?>
<comments xmlns="http://schemas.openxmlformats.org/spreadsheetml/2006/main">
  <authors>
    <author>Helge Kvaase</author>
  </authors>
  <commentList>
    <comment ref="E2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b/>
            <sz val="8"/>
            <color indexed="81"/>
            <rFont val="Tahoma"/>
            <family val="2"/>
          </rPr>
          <t>49, 50, 52</t>
        </r>
      </text>
    </comment>
    <comment ref="F2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72</t>
        </r>
      </text>
    </comment>
    <comment ref="G2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 </t>
        </r>
        <r>
          <rPr>
            <b/>
            <sz val="8"/>
            <color indexed="81"/>
            <rFont val="Tahoma"/>
            <family val="2"/>
          </rPr>
          <t xml:space="preserve"> 24</t>
        </r>
      </text>
    </comment>
    <comment ref="H2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 12,50 kr</t>
        </r>
      </text>
    </comment>
    <comment ref="I2" authorId="0" shapeId="0">
      <text>
        <r>
          <rPr>
            <b/>
            <sz val="8"/>
            <color indexed="81"/>
            <rFont val="Tahoma"/>
            <family val="2"/>
          </rPr>
          <t>Riktig svar:
  14 cm</t>
        </r>
      </text>
    </comment>
    <comment ref="J2" authorId="0" shapeId="0">
      <text>
        <r>
          <rPr>
            <b/>
            <sz val="8"/>
            <color indexed="81"/>
            <rFont val="Tahoma"/>
            <family val="2"/>
          </rPr>
          <t>Riktig svar:
   7</t>
        </r>
      </text>
    </comment>
    <comment ref="K2" authorId="0" shapeId="0">
      <text>
        <r>
          <rPr>
            <b/>
            <sz val="8"/>
            <color indexed="81"/>
            <rFont val="Tahoma"/>
            <family val="2"/>
          </rPr>
          <t>Riktig svar:
 119, 120, 121</t>
        </r>
      </text>
    </comment>
    <comment ref="L2" authorId="0" shapeId="0">
      <text>
        <r>
          <rPr>
            <b/>
            <sz val="8"/>
            <color indexed="81"/>
            <rFont val="Tahoma"/>
            <family val="2"/>
          </rPr>
          <t>Riktig svar:
   459</t>
        </r>
      </text>
    </comment>
    <comment ref="M2" authorId="0" shapeId="0">
      <text>
        <r>
          <rPr>
            <b/>
            <sz val="8"/>
            <color indexed="81"/>
            <rFont val="Tahoma"/>
            <family val="2"/>
          </rPr>
          <t>Riktig svar:
    463</t>
        </r>
      </text>
    </comment>
    <comment ref="N2" authorId="0" shapeId="0">
      <text>
        <r>
          <rPr>
            <b/>
            <sz val="8"/>
            <color indexed="81"/>
            <rFont val="Tahoma"/>
            <family val="2"/>
          </rPr>
          <t>Riktig svar:
  263,50</t>
        </r>
      </text>
    </comment>
    <comment ref="O2" authorId="0" shapeId="0">
      <text>
        <r>
          <rPr>
            <b/>
            <sz val="8"/>
            <color indexed="81"/>
            <rFont val="Tahoma"/>
            <family val="2"/>
          </rPr>
          <t>Riktig svar:
   20 cm</t>
        </r>
      </text>
    </comment>
    <comment ref="P2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2"/>
            <color indexed="81"/>
            <rFont val="Tahoma"/>
            <family val="2"/>
          </rPr>
          <t>&lt;</t>
        </r>
      </text>
    </comment>
    <comment ref="Q2" authorId="0" shapeId="0">
      <text>
        <r>
          <rPr>
            <b/>
            <sz val="8"/>
            <color indexed="81"/>
            <rFont val="Tahoma"/>
            <family val="2"/>
          </rPr>
          <t>Riktig svar:
 Se tegning, klokken      kvart på fem</t>
        </r>
      </text>
    </comment>
    <comment ref="R2" authorId="0" shapeId="0">
      <text>
        <r>
          <rPr>
            <b/>
            <sz val="8"/>
            <color indexed="81"/>
            <rFont val="Tahoma"/>
            <family val="2"/>
          </rPr>
          <t>Riktig svar:
   Trekant</t>
        </r>
      </text>
    </comment>
    <comment ref="S2" authorId="0" shapeId="0">
      <text>
        <r>
          <rPr>
            <b/>
            <sz val="8"/>
            <color indexed="81"/>
            <rFont val="Tahoma"/>
            <family val="2"/>
          </rPr>
          <t>Riktig svar:
    18</t>
        </r>
      </text>
    </comment>
    <comment ref="T2" authorId="0" shapeId="0">
      <text>
        <r>
          <rPr>
            <b/>
            <sz val="8"/>
            <color indexed="81"/>
            <rFont val="Tahoma"/>
            <family val="2"/>
          </rPr>
          <t>Riktig svar:
 5 hundrere, 6 tiere, 7 enere, 2 tiere, 9 enere</t>
        </r>
      </text>
    </comment>
    <comment ref="U2" authorId="0" shapeId="0">
      <text>
        <r>
          <rPr>
            <b/>
            <sz val="8"/>
            <color indexed="81"/>
            <rFont val="Tahoma"/>
            <family val="2"/>
          </rPr>
          <t>Riktig svar:
   963</t>
        </r>
      </text>
    </comment>
    <comment ref="V2" authorId="0" shapeId="0">
      <text>
        <r>
          <rPr>
            <b/>
            <sz val="8"/>
            <color indexed="81"/>
            <rFont val="Tahoma"/>
            <family val="2"/>
          </rPr>
          <t>Riktig svar:
    207</t>
        </r>
      </text>
    </comment>
    <comment ref="W2" authorId="0" shapeId="0">
      <text>
        <r>
          <rPr>
            <b/>
            <sz val="8"/>
            <color indexed="81"/>
            <rFont val="Tahoma"/>
            <family val="2"/>
          </rPr>
          <t>Riktig svar:
 5,50 kroner</t>
        </r>
      </text>
    </comment>
    <comment ref="X2" authorId="0" shapeId="0">
      <text>
        <r>
          <rPr>
            <b/>
            <sz val="8"/>
            <color indexed="81"/>
            <rFont val="Tahoma"/>
            <family val="2"/>
          </rPr>
          <t>Riktig svar:
 Ole har lengst skolevei</t>
        </r>
      </text>
    </comment>
    <comment ref="Y2" authorId="0" shapeId="0">
      <text>
        <r>
          <rPr>
            <b/>
            <sz val="8"/>
            <color indexed="81"/>
            <rFont val="Tahoma"/>
            <family val="2"/>
          </rPr>
          <t>Riktig svar:
   9</t>
        </r>
      </text>
    </comment>
    <comment ref="Z2" authorId="0" shapeId="0">
      <text>
        <r>
          <rPr>
            <b/>
            <sz val="8"/>
            <color indexed="81"/>
            <rFont val="Tahoma"/>
            <family val="2"/>
          </rPr>
          <t>Riktig svar:
   Kl. 18,25</t>
        </r>
      </text>
    </comment>
    <comment ref="AA2" authorId="0" shapeId="0">
      <text>
        <r>
          <rPr>
            <b/>
            <sz val="8"/>
            <color indexed="81"/>
            <rFont val="Tahoma"/>
            <family val="2"/>
          </rPr>
          <t>Riktig svar:
 Kvadrat, rektangel, sirkel</t>
        </r>
      </text>
    </comment>
    <comment ref="AB2" authorId="0" shapeId="0">
      <text>
        <r>
          <rPr>
            <b/>
            <sz val="8"/>
            <color indexed="81"/>
            <rFont val="Tahoma"/>
            <family val="2"/>
          </rPr>
          <t>Riktig svar:
    105</t>
        </r>
      </text>
    </comment>
    <comment ref="AC2" authorId="0" shapeId="0">
      <text>
        <r>
          <rPr>
            <b/>
            <sz val="8"/>
            <color indexed="81"/>
            <rFont val="Tahoma"/>
            <family val="2"/>
          </rPr>
          <t>Riktig svar:
   20 hg</t>
        </r>
      </text>
    </comment>
    <comment ref="AD2" authorId="0" shapeId="0">
      <text>
        <r>
          <rPr>
            <b/>
            <sz val="8"/>
            <color indexed="81"/>
            <rFont val="Tahoma"/>
            <family val="2"/>
          </rPr>
          <t>Riktig svar:
  Se diagram</t>
        </r>
      </text>
    </comment>
    <comment ref="AE2" authorId="0" shapeId="0">
      <text>
        <r>
          <rPr>
            <b/>
            <sz val="8"/>
            <color indexed="81"/>
            <rFont val="Tahoma"/>
            <family val="2"/>
          </rPr>
          <t>Riktig svar:
   18 m</t>
        </r>
      </text>
    </comment>
    <comment ref="AF2" authorId="0" shapeId="0">
      <text>
        <r>
          <rPr>
            <b/>
            <sz val="8"/>
            <color indexed="81"/>
            <rFont val="Tahoma"/>
            <family val="2"/>
          </rPr>
          <t>Riktig svar:
   6</t>
        </r>
      </text>
    </comment>
    <comment ref="AG2" authorId="0" shapeId="0">
      <text>
        <r>
          <rPr>
            <b/>
            <sz val="8"/>
            <color indexed="81"/>
            <rFont val="Tahoma"/>
            <family val="2"/>
          </rPr>
          <t>Riktig svar:
 a)   1/6  
 b) Tre ruter skal være fargelagt</t>
        </r>
      </text>
    </comment>
    <comment ref="AH2" authorId="0" shapeId="0">
      <text>
        <r>
          <rPr>
            <b/>
            <sz val="8"/>
            <color indexed="81"/>
            <rFont val="Tahoma"/>
            <family val="2"/>
          </rPr>
          <t>Riktig svar:
 7 tusen</t>
        </r>
      </text>
    </comment>
    <comment ref="AI2" authorId="0" shapeId="0">
      <text>
        <r>
          <rPr>
            <b/>
            <sz val="8"/>
            <color indexed="81"/>
            <rFont val="Tahoma"/>
            <family val="2"/>
          </rPr>
          <t>Riktig svar:
  60100</t>
        </r>
      </text>
    </comment>
    <comment ref="AJ2" authorId="0" shapeId="0">
      <text>
        <r>
          <rPr>
            <b/>
            <sz val="8"/>
            <color indexed="81"/>
            <rFont val="Tahoma"/>
            <family val="2"/>
          </rPr>
          <t>Riktig svar:
  1436</t>
        </r>
      </text>
    </comment>
    <comment ref="AK2" authorId="0" shapeId="0">
      <text>
        <r>
          <rPr>
            <b/>
            <sz val="8"/>
            <color indexed="81"/>
            <rFont val="Tahoma"/>
            <family val="2"/>
          </rPr>
          <t>Riktig svar:
 17,50 kr</t>
        </r>
      </text>
    </comment>
    <comment ref="AL2" authorId="0" shapeId="0">
      <text>
        <r>
          <rPr>
            <b/>
            <sz val="8"/>
            <color indexed="81"/>
            <rFont val="Tahoma"/>
            <family val="2"/>
          </rPr>
          <t>Riktig svar:
 0,69 m</t>
        </r>
      </text>
    </comment>
    <comment ref="AM2" authorId="0" shapeId="0">
      <text>
        <r>
          <rPr>
            <b/>
            <sz val="8"/>
            <color indexed="81"/>
            <rFont val="Tahoma"/>
            <family val="2"/>
          </rPr>
          <t>Riktig svar:
   22</t>
        </r>
      </text>
    </comment>
    <comment ref="AN2" authorId="0" shapeId="0">
      <text>
        <r>
          <rPr>
            <b/>
            <sz val="8"/>
            <color indexed="81"/>
            <rFont val="Tahoma"/>
            <family val="2"/>
          </rPr>
          <t>Riktig svar:
 2 t og 30 min</t>
        </r>
      </text>
    </comment>
    <comment ref="AO2" authorId="0" shapeId="0">
      <text>
        <r>
          <rPr>
            <b/>
            <sz val="8"/>
            <color indexed="81"/>
            <rFont val="Tahoma"/>
            <family val="2"/>
          </rPr>
          <t xml:space="preserve">Riktig svar:
 Kube/terning og  sylinder </t>
        </r>
      </text>
    </comment>
    <comment ref="AP2" authorId="0" shapeId="0">
      <text>
        <r>
          <rPr>
            <b/>
            <sz val="8"/>
            <color indexed="81"/>
            <rFont val="Tahoma"/>
            <family val="2"/>
          </rPr>
          <t>Riktig svar:
  5142</t>
        </r>
      </text>
    </comment>
    <comment ref="AQ2" authorId="0" shapeId="0">
      <text>
        <r>
          <rPr>
            <b/>
            <sz val="8"/>
            <color indexed="81"/>
            <rFont val="Tahoma"/>
            <family val="2"/>
          </rPr>
          <t>Riktig svar:
   25 hg</t>
        </r>
      </text>
    </comment>
    <comment ref="AR2" authorId="0" shapeId="0">
      <text>
        <r>
          <rPr>
            <b/>
            <sz val="8"/>
            <color indexed="81"/>
            <rFont val="Tahoma"/>
            <family val="2"/>
          </rPr>
          <t>Riktig svar:
 Omkrets er 20 cm Areal er 21 cm2</t>
        </r>
      </text>
    </comment>
    <comment ref="AS2" authorId="0" shapeId="0">
      <text>
        <r>
          <rPr>
            <b/>
            <sz val="8"/>
            <color indexed="81"/>
            <rFont val="Tahoma"/>
            <family val="2"/>
          </rPr>
          <t>Riktig svar:
  123</t>
        </r>
      </text>
    </comment>
    <comment ref="AT2" authorId="0" shapeId="0">
      <text>
        <r>
          <rPr>
            <b/>
            <sz val="8"/>
            <color indexed="81"/>
            <rFont val="Tahoma"/>
            <family val="2"/>
          </rPr>
          <t>Riktig svar:
  2 kr</t>
        </r>
      </text>
    </comment>
    <comment ref="AU2" authorId="0" shapeId="0">
      <text>
        <r>
          <rPr>
            <b/>
            <sz val="8"/>
            <color indexed="81"/>
            <rFont val="Tahoma"/>
            <family val="2"/>
          </rPr>
          <t xml:space="preserve">Riktig svar:
 a) &lt; , &lt; , &gt;
 b) 0,9 - 0,99 - 1 - 1,01 - 1,1 </t>
        </r>
      </text>
    </comment>
    <comment ref="AV2" authorId="0" shapeId="0">
      <text>
        <r>
          <rPr>
            <b/>
            <sz val="8"/>
            <color indexed="81"/>
            <rFont val="Tahoma"/>
            <family val="2"/>
          </rPr>
          <t>Riktig svar:
 100 + 700 + 200 = 1000</t>
        </r>
      </text>
    </comment>
    <comment ref="AW2" authorId="0" shapeId="0">
      <text>
        <r>
          <rPr>
            <b/>
            <sz val="8"/>
            <color indexed="81"/>
            <rFont val="Tahoma"/>
            <family val="2"/>
          </rPr>
          <t>Riktig svar:
  6 elever</t>
        </r>
      </text>
    </comment>
    <comment ref="AX2" authorId="0" shapeId="0">
      <text>
        <r>
          <rPr>
            <b/>
            <sz val="8"/>
            <color indexed="81"/>
            <rFont val="Tahoma"/>
            <family val="2"/>
          </rPr>
          <t>Riktig svar:
 20 dl, 200 cl, 2000 ml</t>
        </r>
      </text>
    </comment>
    <comment ref="AY2" authorId="0" shapeId="0">
      <text>
        <r>
          <rPr>
            <b/>
            <sz val="8"/>
            <color indexed="81"/>
            <rFont val="Tahoma"/>
            <family val="2"/>
          </rPr>
          <t>Riktig svar:
  9 tusen</t>
        </r>
      </text>
    </comment>
    <comment ref="AZ2" authorId="0" shapeId="0">
      <text>
        <r>
          <rPr>
            <b/>
            <sz val="8"/>
            <color indexed="81"/>
            <rFont val="Tahoma"/>
            <family val="2"/>
          </rPr>
          <t>Riktig svar:
  1304593</t>
        </r>
      </text>
    </comment>
    <comment ref="BA2" authorId="0" shapeId="0">
      <text>
        <r>
          <rPr>
            <b/>
            <sz val="8"/>
            <color indexed="81"/>
            <rFont val="Tahoma"/>
            <family val="2"/>
          </rPr>
          <t>Riktig svar:
   1593891</t>
        </r>
      </text>
    </comment>
    <comment ref="BB2" authorId="0" shapeId="0">
      <text>
        <r>
          <rPr>
            <b/>
            <sz val="8"/>
            <color indexed="81"/>
            <rFont val="Tahoma"/>
            <family val="2"/>
          </rPr>
          <t>Riktig svar:
  715 kr</t>
        </r>
      </text>
    </comment>
    <comment ref="BC2" authorId="0" shapeId="0">
      <text>
        <r>
          <rPr>
            <b/>
            <sz val="8"/>
            <color indexed="81"/>
            <rFont val="Tahoma"/>
            <family val="2"/>
          </rPr>
          <t>Riktig svar:
  730+100+20</t>
        </r>
      </text>
    </comment>
    <comment ref="BD2" authorId="0" shapeId="0">
      <text>
        <r>
          <rPr>
            <b/>
            <sz val="8"/>
            <color indexed="81"/>
            <rFont val="Tahoma"/>
            <family val="2"/>
          </rPr>
          <t>Riktig svar:
    4</t>
        </r>
      </text>
    </comment>
    <comment ref="BE2" authorId="0" shapeId="0">
      <text>
        <r>
          <rPr>
            <b/>
            <sz val="8"/>
            <color indexed="81"/>
            <rFont val="Tahoma"/>
            <family val="2"/>
          </rPr>
          <t>Riktig svar:
   3 timer</t>
        </r>
      </text>
    </comment>
    <comment ref="BF2" authorId="0" shapeId="0">
      <text>
        <r>
          <rPr>
            <b/>
            <sz val="8"/>
            <color indexed="81"/>
            <rFont val="Tahoma"/>
            <family val="2"/>
          </rPr>
          <t>Riktig svar:
   5 cm</t>
        </r>
      </text>
    </comment>
    <comment ref="BG2" authorId="0" shapeId="0">
      <text>
        <r>
          <rPr>
            <b/>
            <sz val="8"/>
            <color indexed="81"/>
            <rFont val="Tahoma"/>
            <family val="2"/>
          </rPr>
          <t>Riktig svar:
  40/5 = 8</t>
        </r>
      </text>
    </comment>
    <comment ref="BH2" authorId="0" shapeId="0">
      <text>
        <r>
          <rPr>
            <b/>
            <sz val="8"/>
            <color indexed="81"/>
            <rFont val="Tahoma"/>
            <family val="2"/>
          </rPr>
          <t>Riktig svar:
 4,8 kg + 2,0 kg =6,8 kg</t>
        </r>
      </text>
    </comment>
    <comment ref="BI2" authorId="0" shapeId="0">
      <text>
        <r>
          <rPr>
            <b/>
            <sz val="8"/>
            <color indexed="81"/>
            <rFont val="Tahoma"/>
            <family val="2"/>
          </rPr>
          <t>Riktig svar:
 Se på elevens diagram</t>
        </r>
      </text>
    </comment>
    <comment ref="BJ2" authorId="0" shapeId="0">
      <text>
        <r>
          <rPr>
            <b/>
            <sz val="8"/>
            <color indexed="81"/>
            <rFont val="Tahoma"/>
            <family val="2"/>
          </rPr>
          <t>Riktig svar:
   8 cm</t>
        </r>
      </text>
    </comment>
    <comment ref="BK2" authorId="0" shapeId="0">
      <text>
        <r>
          <rPr>
            <b/>
            <sz val="8"/>
            <color indexed="81"/>
            <rFont val="Tahoma"/>
            <family val="2"/>
          </rPr>
          <t>Riktig svar:
   13,98</t>
        </r>
      </text>
    </comment>
    <comment ref="BL2" authorId="0" shapeId="0">
      <text>
        <r>
          <rPr>
            <b/>
            <sz val="8"/>
            <color indexed="81"/>
            <rFont val="Tahoma"/>
            <family val="2"/>
          </rPr>
          <t>Riktig svar:
 A = 1/5 = 0,20
 B = 2/5 = 0,40
  C= 4/5 = 0,80</t>
        </r>
      </text>
    </comment>
    <comment ref="BM2" authorId="0" shapeId="0">
      <text>
        <r>
          <rPr>
            <b/>
            <sz val="8"/>
            <color indexed="81"/>
            <rFont val="Tahoma"/>
            <family val="2"/>
          </rPr>
          <t>Riktig svar</t>
        </r>
        <r>
          <rPr>
            <sz val="8"/>
            <color indexed="81"/>
            <rFont val="Tahoma"/>
            <family val="2"/>
          </rPr>
          <t xml:space="preserve">:
</t>
        </r>
        <r>
          <rPr>
            <b/>
            <sz val="8"/>
            <color indexed="81"/>
            <rFont val="Tahoma"/>
            <family val="2"/>
          </rPr>
          <t xml:space="preserve">  122,4671</t>
        </r>
      </text>
    </comment>
    <comment ref="BN2" authorId="0" shapeId="0">
      <text>
        <r>
          <rPr>
            <b/>
            <sz val="8"/>
            <color indexed="81"/>
            <rFont val="Tahoma"/>
            <family val="2"/>
          </rPr>
          <t>Riktig svar:
   75 kr</t>
        </r>
      </text>
    </comment>
    <comment ref="BO2" authorId="0" shapeId="0">
      <text>
        <r>
          <rPr>
            <b/>
            <sz val="8"/>
            <color indexed="81"/>
            <rFont val="Tahoma"/>
            <family val="2"/>
          </rPr>
          <t>Riktig svar:
 a) Sverige
 b) Sverige og Finland
 c) Sverige</t>
        </r>
      </text>
    </comment>
    <comment ref="BP2" authorId="0" shapeId="0">
      <text>
        <r>
          <rPr>
            <b/>
            <sz val="8"/>
            <color indexed="81"/>
            <rFont val="Tahoma"/>
            <family val="2"/>
          </rPr>
          <t>Riktig svar:
   9 dl</t>
        </r>
      </text>
    </comment>
    <comment ref="BQ2" authorId="0" shapeId="0">
      <text>
        <r>
          <rPr>
            <b/>
            <sz val="8"/>
            <color indexed="81"/>
            <rFont val="Tahoma"/>
            <family val="2"/>
          </rPr>
          <t>Riktig svar:
   - 9</t>
        </r>
      </text>
    </comment>
    <comment ref="BR2" authorId="0" shapeId="0">
      <text>
        <r>
          <rPr>
            <b/>
            <sz val="8"/>
            <color indexed="81"/>
            <rFont val="Tahoma"/>
            <family val="2"/>
          </rPr>
          <t>Riktig svar:
  87,687</t>
        </r>
      </text>
    </comment>
    <comment ref="BS2" authorId="0" shapeId="0">
      <text>
        <r>
          <rPr>
            <b/>
            <sz val="8"/>
            <color indexed="81"/>
            <rFont val="Tahoma"/>
            <family val="2"/>
          </rPr>
          <t>Riktig svar:
  8793</t>
        </r>
      </text>
    </comment>
    <comment ref="BT2" authorId="0" shapeId="0">
      <text>
        <r>
          <rPr>
            <b/>
            <sz val="8"/>
            <color indexed="81"/>
            <rFont val="Tahoma"/>
            <family val="2"/>
          </rPr>
          <t>Riktig svar:
 119  NOK</t>
        </r>
      </text>
    </comment>
    <comment ref="BU2" authorId="0" shapeId="0">
      <text>
        <r>
          <rPr>
            <b/>
            <sz val="8"/>
            <color indexed="81"/>
            <rFont val="Tahoma"/>
            <family val="2"/>
          </rPr>
          <t>Riktig svar:
  44,35 m</t>
        </r>
      </text>
    </comment>
    <comment ref="BV2" authorId="0" shapeId="0">
      <text>
        <r>
          <rPr>
            <b/>
            <sz val="8"/>
            <color indexed="81"/>
            <rFont val="Tahoma"/>
            <family val="2"/>
          </rPr>
          <t>Riktig svar:
   174</t>
        </r>
      </text>
    </comment>
    <comment ref="BW2" authorId="0" shapeId="0">
      <text>
        <r>
          <rPr>
            <b/>
            <sz val="8"/>
            <color indexed="81"/>
            <rFont val="Tahoma"/>
            <family val="2"/>
          </rPr>
          <t>Riktig svar:
  a) 25 km/t
  b) 75 km/t</t>
        </r>
      </text>
    </comment>
    <comment ref="BX2" authorId="0" shapeId="0">
      <text>
        <r>
          <rPr>
            <b/>
            <sz val="8"/>
            <color indexed="81"/>
            <rFont val="Tahoma"/>
            <family val="2"/>
          </rPr>
          <t>Riktig svar:
 a) rettvinklet
 b) butt vinkel/stump vinkel
 c) spiss vinkel</t>
        </r>
      </text>
    </comment>
    <comment ref="BY2" authorId="0" shapeId="0">
      <text>
        <r>
          <rPr>
            <b/>
            <sz val="8"/>
            <color indexed="81"/>
            <rFont val="Tahoma"/>
            <family val="2"/>
          </rPr>
          <t>Riktig svar:
   7500</t>
        </r>
      </text>
    </comment>
    <comment ref="BZ2" authorId="0" shapeId="0">
      <text>
        <r>
          <rPr>
            <b/>
            <sz val="8"/>
            <color indexed="81"/>
            <rFont val="Tahoma"/>
            <family val="2"/>
          </rPr>
          <t>Riktig svar:
  0,27 + 3,35 = 3,62 kg</t>
        </r>
      </text>
    </comment>
    <comment ref="CA2" authorId="0" shapeId="0">
      <text>
        <r>
          <rPr>
            <b/>
            <sz val="8"/>
            <color indexed="81"/>
            <rFont val="Tahoma"/>
            <family val="2"/>
          </rPr>
          <t>Riktig svar:
  60 kroner</t>
        </r>
      </text>
    </comment>
    <comment ref="CB2" authorId="0" shapeId="0">
      <text>
        <r>
          <rPr>
            <b/>
            <sz val="8"/>
            <color indexed="81"/>
            <rFont val="Tahoma"/>
            <family val="2"/>
          </rPr>
          <t>Riktig svar:
 Omkretsen er 12 m
 Arealet er 6 m2</t>
        </r>
      </text>
    </comment>
    <comment ref="CC2" authorId="0" shapeId="0">
      <text>
        <r>
          <rPr>
            <b/>
            <sz val="8"/>
            <color indexed="81"/>
            <rFont val="Tahoma"/>
            <family val="2"/>
          </rPr>
          <t>Riktig svar:
   9,4</t>
        </r>
      </text>
    </comment>
    <comment ref="CD2" authorId="0" shapeId="0">
      <text>
        <r>
          <rPr>
            <b/>
            <sz val="8"/>
            <color indexed="81"/>
            <rFont val="Tahoma"/>
            <family val="2"/>
          </rPr>
          <t>Riktig svar:
   17/10 = 1 7/10</t>
        </r>
      </text>
    </comment>
    <comment ref="CE2" authorId="0" shapeId="0">
      <text>
        <r>
          <rPr>
            <b/>
            <sz val="8"/>
            <color indexed="81"/>
            <rFont val="Tahoma"/>
            <family val="2"/>
          </rPr>
          <t>Riktig svar:
   0,80</t>
        </r>
      </text>
    </comment>
    <comment ref="CF2" authorId="0" shapeId="0">
      <text>
        <r>
          <rPr>
            <b/>
            <sz val="8"/>
            <color indexed="81"/>
            <rFont val="Tahoma"/>
            <family val="2"/>
          </rPr>
          <t>Riktig svar:
  4 m + 5 m + 3 m = 12 m</t>
        </r>
      </text>
    </comment>
    <comment ref="CG2" authorId="0" shapeId="0">
      <text>
        <r>
          <rPr>
            <b/>
            <sz val="8"/>
            <color indexed="81"/>
            <rFont val="Tahoma"/>
            <family val="2"/>
          </rPr>
          <t>Riktig svar:
 a) 140 km på syv dager
  b) Gjennomsnittet er 20 km pr. dag</t>
        </r>
      </text>
    </comment>
    <comment ref="CH2" authorId="0" shapeId="0">
      <text>
        <r>
          <rPr>
            <b/>
            <sz val="8"/>
            <color indexed="81"/>
            <rFont val="Tahoma"/>
            <family val="2"/>
          </rPr>
          <t>Riktig svar:
   12 cm3</t>
        </r>
      </text>
    </comment>
    <comment ref="CI2" authorId="0" shapeId="0">
      <text>
        <r>
          <rPr>
            <b/>
            <sz val="8"/>
            <color indexed="81"/>
            <rFont val="Tahoma"/>
            <family val="2"/>
          </rPr>
          <t>Riktig svar:
  510 kr</t>
        </r>
      </text>
    </comment>
    <comment ref="CJ2" authorId="0" shapeId="0">
      <text>
        <r>
          <rPr>
            <b/>
            <sz val="8"/>
            <color indexed="81"/>
            <rFont val="Tahoma"/>
            <family val="2"/>
          </rPr>
          <t>Riktig svar:
    10</t>
        </r>
      </text>
    </comment>
    <comment ref="CK2" authorId="0" shapeId="0">
      <text>
        <r>
          <rPr>
            <b/>
            <sz val="8"/>
            <color indexed="81"/>
            <rFont val="Tahoma"/>
            <family val="2"/>
          </rPr>
          <t>Riktig svar:
   18</t>
        </r>
      </text>
    </comment>
    <comment ref="CL2" authorId="0" shapeId="0">
      <text>
        <r>
          <rPr>
            <b/>
            <sz val="8"/>
            <color indexed="81"/>
            <rFont val="Tahoma"/>
            <family val="2"/>
          </rPr>
          <t>Riktig svar:
   Kr. 956,50</t>
        </r>
      </text>
    </comment>
    <comment ref="CM2" authorId="0" shapeId="0">
      <text>
        <r>
          <rPr>
            <b/>
            <sz val="8"/>
            <color indexed="81"/>
            <rFont val="Tahoma"/>
            <family val="2"/>
          </rPr>
          <t>Riktig svar:
  1,23 m, 5,8 dm</t>
        </r>
      </text>
    </comment>
    <comment ref="CN2" authorId="0" shapeId="0">
      <text>
        <r>
          <rPr>
            <b/>
            <sz val="8"/>
            <color indexed="81"/>
            <rFont val="Tahoma"/>
            <family val="2"/>
          </rPr>
          <t>Riktig svar:
    5</t>
        </r>
      </text>
    </comment>
    <comment ref="CO2" authorId="0" shapeId="0">
      <text>
        <r>
          <rPr>
            <b/>
            <sz val="8"/>
            <color indexed="81"/>
            <rFont val="Tahoma"/>
            <family val="2"/>
          </rPr>
          <t>Riktig svar:
  1 time 50 minutter</t>
        </r>
      </text>
    </comment>
    <comment ref="CP2" authorId="0" shapeId="0">
      <text>
        <r>
          <rPr>
            <b/>
            <sz val="8"/>
            <color indexed="81"/>
            <rFont val="Tahoma"/>
            <family val="2"/>
          </rPr>
          <t>Riktig svar:
  Vurder konstruksjonen</t>
        </r>
      </text>
    </comment>
    <comment ref="CQ2" authorId="0" shapeId="0">
      <text>
        <r>
          <rPr>
            <b/>
            <sz val="8"/>
            <color indexed="81"/>
            <rFont val="Tahoma"/>
            <family val="2"/>
          </rPr>
          <t>Riktig svar:
   139</t>
        </r>
      </text>
    </comment>
    <comment ref="CR2" authorId="0" shapeId="0">
      <text>
        <r>
          <rPr>
            <b/>
            <sz val="8"/>
            <color indexed="81"/>
            <rFont val="Tahoma"/>
            <family val="2"/>
          </rPr>
          <t>Riktig svar:
   0,4 kg</t>
        </r>
      </text>
    </comment>
    <comment ref="CS2" authorId="0" shapeId="0">
      <text>
        <r>
          <rPr>
            <b/>
            <sz val="8"/>
            <color indexed="81"/>
            <rFont val="Tahoma"/>
            <family val="2"/>
          </rPr>
          <t>Riktig svar:
  Vurder resultatet</t>
        </r>
      </text>
    </comment>
    <comment ref="CT2" authorId="0" shapeId="0">
      <text>
        <r>
          <rPr>
            <b/>
            <sz val="8"/>
            <color indexed="81"/>
            <rFont val="Tahoma"/>
            <family val="2"/>
          </rPr>
          <t>Riktig svar:
  204,1 cm</t>
        </r>
      </text>
    </comment>
    <comment ref="CU2" authorId="0" shapeId="0">
      <text>
        <r>
          <rPr>
            <b/>
            <sz val="8"/>
            <color indexed="81"/>
            <rFont val="Tahoma"/>
            <family val="2"/>
          </rPr>
          <t>Riktig svar:
  Kr. 4,50</t>
        </r>
      </text>
    </comment>
    <comment ref="CV2" authorId="0" shapeId="0">
      <text>
        <r>
          <rPr>
            <b/>
            <sz val="8"/>
            <color indexed="81"/>
            <rFont val="Tahoma"/>
            <family val="2"/>
          </rPr>
          <t>Riktig svar:
  5
  6</t>
        </r>
      </text>
    </comment>
    <comment ref="CW2" authorId="0" shapeId="0">
      <text>
        <r>
          <rPr>
            <b/>
            <sz val="8"/>
            <color indexed="81"/>
            <rFont val="Tahoma"/>
            <family val="2"/>
          </rPr>
          <t>Riktig svar:
  0,375</t>
        </r>
      </text>
    </comment>
    <comment ref="CX2" authorId="0" shapeId="0">
      <text>
        <r>
          <rPr>
            <b/>
            <sz val="8"/>
            <color indexed="81"/>
            <rFont val="Tahoma"/>
            <family val="2"/>
          </rPr>
          <t>Riktig svar:
  10000</t>
        </r>
      </text>
    </comment>
    <comment ref="CY2" authorId="0" shapeId="0">
      <text>
        <r>
          <rPr>
            <b/>
            <sz val="8"/>
            <color indexed="81"/>
            <rFont val="Tahoma"/>
            <family val="2"/>
          </rPr>
          <t>Riktig svar:
  Vurder diagrammet</t>
        </r>
      </text>
    </comment>
    <comment ref="CZ2" authorId="0" shapeId="0">
      <text>
        <r>
          <rPr>
            <b/>
            <sz val="8"/>
            <color indexed="81"/>
            <rFont val="Tahoma"/>
            <family val="2"/>
          </rPr>
          <t>Riktig svar:
   4 cm2</t>
        </r>
      </text>
    </comment>
    <comment ref="DA2" authorId="0" shapeId="0">
      <text>
        <r>
          <rPr>
            <b/>
            <sz val="8"/>
            <color indexed="81"/>
            <rFont val="Tahoma"/>
            <family val="2"/>
          </rPr>
          <t>Riktig svar:
   16</t>
        </r>
      </text>
    </comment>
    <comment ref="DB2" authorId="0" shapeId="0">
      <text>
        <r>
          <rPr>
            <b/>
            <sz val="8"/>
            <color indexed="81"/>
            <rFont val="Tahoma"/>
            <family val="2"/>
          </rPr>
          <t>Riktig svar:
 2x2, 3x3, 2x2x3</t>
        </r>
      </text>
    </comment>
    <comment ref="DC2" authorId="0" shapeId="0">
      <text>
        <r>
          <rPr>
            <b/>
            <sz val="8"/>
            <color indexed="81"/>
            <rFont val="Tahoma"/>
            <family val="2"/>
          </rPr>
          <t>Riktig svar:
   3a+b</t>
        </r>
      </text>
    </comment>
    <comment ref="DD2" authorId="0" shapeId="0">
      <text>
        <r>
          <rPr>
            <b/>
            <sz val="8"/>
            <color indexed="81"/>
            <rFont val="Tahoma"/>
            <family val="2"/>
          </rPr>
          <t>Riktig svar:
  5200 kr</t>
        </r>
      </text>
    </comment>
    <comment ref="DE2" authorId="0" shapeId="0">
      <text>
        <r>
          <rPr>
            <b/>
            <sz val="8"/>
            <color indexed="81"/>
            <rFont val="Tahoma"/>
            <family val="2"/>
          </rPr>
          <t>Riktig svar:
   7200 kr</t>
        </r>
      </text>
    </comment>
    <comment ref="DF2" authorId="0" shapeId="0">
      <text>
        <r>
          <rPr>
            <b/>
            <sz val="8"/>
            <color indexed="81"/>
            <rFont val="Tahoma"/>
            <family val="2"/>
          </rPr>
          <t>Riktig svar:
     &lt;</t>
        </r>
      </text>
    </comment>
    <comment ref="DG2" authorId="0" shapeId="0">
      <text>
        <r>
          <rPr>
            <b/>
            <sz val="8"/>
            <color indexed="81"/>
            <rFont val="Tahoma"/>
            <family val="2"/>
          </rPr>
          <t>Riktig svar:
   1</t>
        </r>
      </text>
    </comment>
    <comment ref="DH2" authorId="0" shapeId="0">
      <text>
        <r>
          <rPr>
            <b/>
            <sz val="8"/>
            <color indexed="81"/>
            <rFont val="Tahoma"/>
            <family val="2"/>
          </rPr>
          <t>Riktig svar:
 a) 97,50 kr
 b) 50 USD</t>
        </r>
      </text>
    </comment>
    <comment ref="DI2" authorId="0" shapeId="0">
      <text>
        <r>
          <rPr>
            <b/>
            <sz val="8"/>
            <color indexed="81"/>
            <rFont val="Tahoma"/>
            <family val="2"/>
          </rPr>
          <t>Riktig svar:
  x = 5</t>
        </r>
      </text>
    </comment>
    <comment ref="DJ2" authorId="0" shapeId="0">
      <text>
        <r>
          <rPr>
            <b/>
            <sz val="8"/>
            <color indexed="81"/>
            <rFont val="Tahoma"/>
            <family val="2"/>
          </rPr>
          <t>Riktig svar:
   4,5 h 
   eller 4 timer 30 min</t>
        </r>
      </text>
    </comment>
    <comment ref="DK2" authorId="0" shapeId="0">
      <text>
        <r>
          <rPr>
            <b/>
            <sz val="8"/>
            <color indexed="81"/>
            <rFont val="Tahoma"/>
            <family val="2"/>
          </rPr>
          <t>Riktig svar:
  Vinkel  C = 60 grader</t>
        </r>
      </text>
    </comment>
    <comment ref="DL2" authorId="0" shapeId="0">
      <text>
        <r>
          <rPr>
            <b/>
            <sz val="8"/>
            <color indexed="81"/>
            <rFont val="Tahoma"/>
            <family val="2"/>
          </rPr>
          <t>Riktig svar:
  6/7</t>
        </r>
      </text>
    </comment>
    <comment ref="DM2" authorId="0" shapeId="0">
      <text>
        <r>
          <rPr>
            <b/>
            <sz val="8"/>
            <color indexed="81"/>
            <rFont val="Tahoma"/>
            <family val="2"/>
          </rPr>
          <t>Riktig svar:
  B: (3,1) ikke på linja</t>
        </r>
      </text>
    </comment>
    <comment ref="DN2" authorId="0" shapeId="0">
      <text>
        <r>
          <rPr>
            <b/>
            <sz val="8"/>
            <color indexed="81"/>
            <rFont val="Tahoma"/>
            <family val="2"/>
          </rPr>
          <t>Riktig svar:
  12 m</t>
        </r>
      </text>
    </comment>
    <comment ref="DO2" authorId="0" shapeId="0">
      <text>
        <r>
          <rPr>
            <b/>
            <sz val="8"/>
            <color indexed="81"/>
            <rFont val="Tahoma"/>
            <family val="2"/>
          </rPr>
          <t>Riktig svar:
   2/12 = 1/6</t>
        </r>
      </text>
    </comment>
    <comment ref="DP2" authorId="0" shapeId="0">
      <text>
        <r>
          <rPr>
            <b/>
            <sz val="8"/>
            <color indexed="81"/>
            <rFont val="Tahoma"/>
            <family val="2"/>
          </rPr>
          <t>Riktig svar:
    1 og 11/12</t>
        </r>
      </text>
    </comment>
    <comment ref="DQ2" authorId="0" shapeId="0">
      <text>
        <r>
          <rPr>
            <b/>
            <sz val="8"/>
            <color indexed="81"/>
            <rFont val="Tahoma"/>
            <family val="2"/>
          </rPr>
          <t>Riktig svar:
  33,4488     33,45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R2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DS2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DT2" authorId="0" shapeId="0">
      <text>
        <r>
          <rPr>
            <b/>
            <sz val="8"/>
            <color indexed="81"/>
            <rFont val="Tahoma"/>
            <family val="2"/>
          </rPr>
          <t>Riktig svar:
  2160 kr</t>
        </r>
      </text>
    </comment>
    <comment ref="DU2" authorId="0" shapeId="0">
      <text>
        <r>
          <rPr>
            <b/>
            <sz val="8"/>
            <color indexed="81"/>
            <rFont val="Tahoma"/>
            <family val="2"/>
          </rPr>
          <t>Riktig svar:
  15 dl = 1,5 l</t>
        </r>
      </text>
    </comment>
    <comment ref="DV2" authorId="0" shapeId="0">
      <text>
        <r>
          <rPr>
            <b/>
            <sz val="8"/>
            <color indexed="81"/>
            <rFont val="Tahoma"/>
            <family val="2"/>
          </rPr>
          <t>Riktig svar:
   8 l</t>
        </r>
      </text>
    </comment>
    <comment ref="DW2" authorId="0" shapeId="0">
      <text>
        <r>
          <rPr>
            <b/>
            <sz val="8"/>
            <color indexed="81"/>
            <rFont val="Tahoma"/>
            <family val="2"/>
          </rPr>
          <t>Riktig svar:
   9a + 3</t>
        </r>
      </text>
    </comment>
    <comment ref="DX2" authorId="0" shapeId="0">
      <text>
        <r>
          <rPr>
            <b/>
            <sz val="8"/>
            <color indexed="81"/>
            <rFont val="Tahoma"/>
            <family val="2"/>
          </rPr>
          <t>Riktig svar:
   a) 700 kr
    b) 5 år</t>
        </r>
      </text>
    </comment>
    <comment ref="DY2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DZ2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EA2" authorId="0" shapeId="0">
      <text>
        <r>
          <rPr>
            <b/>
            <sz val="8"/>
            <color indexed="81"/>
            <rFont val="Tahoma"/>
            <family val="2"/>
          </rPr>
          <t>Riktig svar:
   6,5 på tallinja</t>
        </r>
      </text>
    </comment>
    <comment ref="EB2" authorId="0" shapeId="0">
      <text>
        <r>
          <rPr>
            <b/>
            <sz val="8"/>
            <color indexed="81"/>
            <rFont val="Tahoma"/>
            <family val="2"/>
          </rPr>
          <t>Riktig svar:
  a) Japanske yen
  b) Ca 80 JPY</t>
        </r>
      </text>
    </comment>
    <comment ref="EC2" authorId="0" shapeId="0">
      <text>
        <r>
          <rPr>
            <b/>
            <sz val="8"/>
            <color indexed="81"/>
            <rFont val="Tahoma"/>
            <family val="2"/>
          </rPr>
          <t>Riktig svar:
  x= 45</t>
        </r>
      </text>
    </comment>
    <comment ref="ED2" authorId="0" shapeId="0">
      <text>
        <r>
          <rPr>
            <b/>
            <sz val="8"/>
            <color indexed="81"/>
            <rFont val="Tahoma"/>
            <family val="2"/>
          </rPr>
          <t>Riktig svar:
   11,2 knop</t>
        </r>
      </text>
    </comment>
    <comment ref="EE2" authorId="0" shapeId="0">
      <text>
        <r>
          <rPr>
            <b/>
            <sz val="8"/>
            <color indexed="81"/>
            <rFont val="Tahoma"/>
            <family val="2"/>
          </rPr>
          <t>Riktig svar:
  a) konstruksjon trekant
  b) rettvinklet trekant
  c) 3 cm</t>
        </r>
      </text>
    </comment>
    <comment ref="EF2" authorId="0" shapeId="0">
      <text>
        <r>
          <rPr>
            <b/>
            <sz val="8"/>
            <color indexed="81"/>
            <rFont val="Tahoma"/>
            <family val="2"/>
          </rPr>
          <t>Riktig svar:
   2a</t>
        </r>
      </text>
    </comment>
    <comment ref="EG2" authorId="0" shapeId="0">
      <text>
        <r>
          <rPr>
            <b/>
            <sz val="8"/>
            <color indexed="81"/>
            <rFont val="Tahoma"/>
            <family val="2"/>
          </rPr>
          <t>Riktig svar:
 a) x = 0, y = 0
     x = 3, y= 6
 b) tegning av graf</t>
        </r>
      </text>
    </comment>
    <comment ref="EH2" authorId="0" shapeId="0">
      <text>
        <r>
          <rPr>
            <b/>
            <sz val="8"/>
            <color indexed="81"/>
            <rFont val="Tahoma"/>
            <family val="2"/>
          </rPr>
          <t>Riktig svar:
   15</t>
        </r>
      </text>
    </comment>
    <comment ref="EI2" authorId="0" shapeId="0">
      <text>
        <r>
          <rPr>
            <b/>
            <sz val="8"/>
            <color indexed="81"/>
            <rFont val="Tahoma"/>
            <family val="2"/>
          </rPr>
          <t>Riktig svar:
  15/2</t>
        </r>
      </text>
    </comment>
    <comment ref="EJ2" authorId="0" shapeId="0">
      <text>
        <r>
          <rPr>
            <b/>
            <sz val="8"/>
            <color indexed="81"/>
            <rFont val="Tahoma"/>
            <family val="2"/>
          </rPr>
          <t>Riktig svar:
   7,5</t>
        </r>
      </text>
    </comment>
    <comment ref="EK2" authorId="0" shapeId="0">
      <text>
        <r>
          <rPr>
            <b/>
            <sz val="8"/>
            <color indexed="81"/>
            <rFont val="Tahoma"/>
            <family val="2"/>
          </rPr>
          <t>Riktig svar:
  a) 252000 kr
  b) 240000 kr</t>
        </r>
      </text>
    </comment>
    <comment ref="EL2" authorId="0" shapeId="0">
      <text>
        <r>
          <rPr>
            <b/>
            <sz val="8"/>
            <color indexed="81"/>
            <rFont val="Tahoma"/>
            <family val="2"/>
          </rPr>
          <t>Riktig svar:
  166666,67 m3</t>
        </r>
      </text>
    </comment>
    <comment ref="EM2" authorId="0" shapeId="0">
      <text>
        <r>
          <rPr>
            <b/>
            <sz val="8"/>
            <color indexed="81"/>
            <rFont val="Tahoma"/>
            <family val="2"/>
          </rPr>
          <t xml:space="preserve">Riktig svar:
   15 l  gul maling </t>
        </r>
      </text>
    </comment>
    <comment ref="EN2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4"/>
            <color indexed="81"/>
            <rFont val="Tahoma"/>
            <family val="2"/>
          </rPr>
          <t>6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Tahoma"/>
            <family val="2"/>
          </rPr>
          <t>a</t>
        </r>
        <r>
          <rPr>
            <b/>
            <sz val="8"/>
            <color indexed="81"/>
            <rFont val="Times New Roman"/>
            <family val="1"/>
          </rPr>
          <t>6</t>
        </r>
      </text>
    </comment>
    <comment ref="EO2" authorId="0" shapeId="0">
      <text>
        <r>
          <rPr>
            <b/>
            <sz val="8"/>
            <color indexed="81"/>
            <rFont val="Tahoma"/>
            <family val="2"/>
          </rPr>
          <t>Riktig svar:
  a2-6</t>
        </r>
      </text>
    </comment>
    <comment ref="EP2" authorId="0" shapeId="0">
      <text>
        <r>
          <rPr>
            <b/>
            <sz val="8"/>
            <color indexed="81"/>
            <rFont val="Tahoma"/>
            <family val="2"/>
          </rPr>
          <t>Riktig svar:
  3447,50 kr</t>
        </r>
      </text>
    </comment>
    <comment ref="EQ2" authorId="0" shapeId="0">
      <text>
        <r>
          <rPr>
            <b/>
            <sz val="8"/>
            <color indexed="81"/>
            <rFont val="Tahoma"/>
            <family val="2"/>
          </rPr>
          <t>Riktig svar:
  Type 2 billigst</t>
        </r>
      </text>
    </comment>
    <comment ref="ER2" authorId="0" shapeId="0">
      <text>
        <r>
          <rPr>
            <b/>
            <sz val="8"/>
            <color indexed="81"/>
            <rFont val="Tahoma"/>
            <family val="2"/>
          </rPr>
          <t>Riktig svar:
  1,2 cm3 eller 1,176 cm3</t>
        </r>
      </text>
    </comment>
    <comment ref="ES2" authorId="0" shapeId="0">
      <text>
        <r>
          <rPr>
            <b/>
            <sz val="8"/>
            <color indexed="81"/>
            <rFont val="Tahoma"/>
            <family val="2"/>
          </rPr>
          <t>Riktig svar:
  a) 19 dagsverk
  b) 5292 kr og 3780 kr</t>
        </r>
      </text>
    </comment>
    <comment ref="E37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b/>
            <sz val="8"/>
            <color indexed="81"/>
            <rFont val="Tahoma"/>
            <family val="2"/>
          </rPr>
          <t>49, 50, 52</t>
        </r>
      </text>
    </comment>
    <comment ref="F37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72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 </t>
        </r>
        <r>
          <rPr>
            <b/>
            <sz val="8"/>
            <color indexed="81"/>
            <rFont val="Tahoma"/>
            <family val="2"/>
          </rPr>
          <t xml:space="preserve"> 24</t>
        </r>
      </text>
    </comment>
    <comment ref="H37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 12,50 kr</t>
        </r>
      </text>
    </comment>
    <comment ref="I37" authorId="0" shapeId="0">
      <text>
        <r>
          <rPr>
            <b/>
            <sz val="8"/>
            <color indexed="81"/>
            <rFont val="Tahoma"/>
            <family val="2"/>
          </rPr>
          <t>Riktig svar:
  14 cm</t>
        </r>
      </text>
    </comment>
    <comment ref="J37" authorId="0" shapeId="0">
      <text>
        <r>
          <rPr>
            <b/>
            <sz val="8"/>
            <color indexed="81"/>
            <rFont val="Tahoma"/>
            <family val="2"/>
          </rPr>
          <t>Riktig svar:
   7</t>
        </r>
      </text>
    </comment>
    <comment ref="K37" authorId="0" shapeId="0">
      <text>
        <r>
          <rPr>
            <b/>
            <sz val="8"/>
            <color indexed="81"/>
            <rFont val="Tahoma"/>
            <family val="2"/>
          </rPr>
          <t>Riktig svar:
 119, 120, 121</t>
        </r>
      </text>
    </comment>
    <comment ref="L37" authorId="0" shapeId="0">
      <text>
        <r>
          <rPr>
            <b/>
            <sz val="8"/>
            <color indexed="81"/>
            <rFont val="Tahoma"/>
            <family val="2"/>
          </rPr>
          <t>Riktig svar:
   459</t>
        </r>
      </text>
    </comment>
    <comment ref="M37" authorId="0" shapeId="0">
      <text>
        <r>
          <rPr>
            <b/>
            <sz val="8"/>
            <color indexed="81"/>
            <rFont val="Tahoma"/>
            <family val="2"/>
          </rPr>
          <t>Riktig svar:
    463</t>
        </r>
      </text>
    </comment>
    <comment ref="N37" authorId="0" shapeId="0">
      <text>
        <r>
          <rPr>
            <b/>
            <sz val="8"/>
            <color indexed="81"/>
            <rFont val="Tahoma"/>
            <family val="2"/>
          </rPr>
          <t>Riktig svar:
  263,50</t>
        </r>
      </text>
    </comment>
    <comment ref="O37" authorId="0" shapeId="0">
      <text>
        <r>
          <rPr>
            <b/>
            <sz val="8"/>
            <color indexed="81"/>
            <rFont val="Tahoma"/>
            <family val="2"/>
          </rPr>
          <t>Riktig svar:
   20 cm</t>
        </r>
      </text>
    </comment>
    <comment ref="P37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2"/>
            <color indexed="81"/>
            <rFont val="Tahoma"/>
            <family val="2"/>
          </rPr>
          <t>&lt;</t>
        </r>
      </text>
    </comment>
    <comment ref="Q37" authorId="0" shapeId="0">
      <text>
        <r>
          <rPr>
            <b/>
            <sz val="8"/>
            <color indexed="81"/>
            <rFont val="Tahoma"/>
            <family val="2"/>
          </rPr>
          <t>Riktig svar:
 Se tegning, klokken      kvart på fem</t>
        </r>
      </text>
    </comment>
    <comment ref="R37" authorId="0" shapeId="0">
      <text>
        <r>
          <rPr>
            <b/>
            <sz val="8"/>
            <color indexed="81"/>
            <rFont val="Tahoma"/>
            <family val="2"/>
          </rPr>
          <t>Riktig svar:
   Trekant</t>
        </r>
      </text>
    </comment>
    <comment ref="S37" authorId="0" shapeId="0">
      <text>
        <r>
          <rPr>
            <b/>
            <sz val="8"/>
            <color indexed="81"/>
            <rFont val="Tahoma"/>
            <family val="2"/>
          </rPr>
          <t>Riktig svar:
    18</t>
        </r>
      </text>
    </comment>
    <comment ref="T37" authorId="0" shapeId="0">
      <text>
        <r>
          <rPr>
            <b/>
            <sz val="8"/>
            <color indexed="81"/>
            <rFont val="Tahoma"/>
            <family val="2"/>
          </rPr>
          <t>Riktig svar:
 5 hundrere, 6 tiere, 7 enere, 2 tiere, 9 enere</t>
        </r>
      </text>
    </comment>
    <comment ref="U37" authorId="0" shapeId="0">
      <text>
        <r>
          <rPr>
            <b/>
            <sz val="8"/>
            <color indexed="81"/>
            <rFont val="Tahoma"/>
            <family val="2"/>
          </rPr>
          <t>Riktig svar:
   963</t>
        </r>
      </text>
    </comment>
    <comment ref="V37" authorId="0" shapeId="0">
      <text>
        <r>
          <rPr>
            <b/>
            <sz val="8"/>
            <color indexed="81"/>
            <rFont val="Tahoma"/>
            <family val="2"/>
          </rPr>
          <t>Riktig svar:
    207</t>
        </r>
      </text>
    </comment>
    <comment ref="W37" authorId="0" shapeId="0">
      <text>
        <r>
          <rPr>
            <b/>
            <sz val="8"/>
            <color indexed="81"/>
            <rFont val="Tahoma"/>
            <family val="2"/>
          </rPr>
          <t>Riktig svar:
 5,50 kroner</t>
        </r>
      </text>
    </comment>
    <comment ref="X37" authorId="0" shapeId="0">
      <text>
        <r>
          <rPr>
            <b/>
            <sz val="8"/>
            <color indexed="81"/>
            <rFont val="Tahoma"/>
            <family val="2"/>
          </rPr>
          <t>Riktig svar:
 Ole har lengst skolevei</t>
        </r>
      </text>
    </comment>
    <comment ref="Y37" authorId="0" shapeId="0">
      <text>
        <r>
          <rPr>
            <b/>
            <sz val="8"/>
            <color indexed="81"/>
            <rFont val="Tahoma"/>
            <family val="2"/>
          </rPr>
          <t>Riktig svar:
   9</t>
        </r>
      </text>
    </comment>
    <comment ref="Z37" authorId="0" shapeId="0">
      <text>
        <r>
          <rPr>
            <b/>
            <sz val="8"/>
            <color indexed="81"/>
            <rFont val="Tahoma"/>
            <family val="2"/>
          </rPr>
          <t>Riktig svar:
   Kl. 18,25</t>
        </r>
      </text>
    </comment>
    <comment ref="AA37" authorId="0" shapeId="0">
      <text>
        <r>
          <rPr>
            <b/>
            <sz val="8"/>
            <color indexed="81"/>
            <rFont val="Tahoma"/>
            <family val="2"/>
          </rPr>
          <t>Riktig svar:
 Kvadrat, rektangel, sirkel</t>
        </r>
      </text>
    </comment>
    <comment ref="AB37" authorId="0" shapeId="0">
      <text>
        <r>
          <rPr>
            <b/>
            <sz val="8"/>
            <color indexed="81"/>
            <rFont val="Tahoma"/>
            <family val="2"/>
          </rPr>
          <t>Riktig svar:
    105</t>
        </r>
      </text>
    </comment>
    <comment ref="AC37" authorId="0" shapeId="0">
      <text>
        <r>
          <rPr>
            <b/>
            <sz val="8"/>
            <color indexed="81"/>
            <rFont val="Tahoma"/>
            <family val="2"/>
          </rPr>
          <t>Riktig svar:
   20 hg</t>
        </r>
      </text>
    </comment>
    <comment ref="AD37" authorId="0" shapeId="0">
      <text>
        <r>
          <rPr>
            <b/>
            <sz val="8"/>
            <color indexed="81"/>
            <rFont val="Tahoma"/>
            <family val="2"/>
          </rPr>
          <t>Riktig svar:
  Se diagram</t>
        </r>
      </text>
    </comment>
    <comment ref="AE37" authorId="0" shapeId="0">
      <text>
        <r>
          <rPr>
            <b/>
            <sz val="8"/>
            <color indexed="81"/>
            <rFont val="Tahoma"/>
            <family val="2"/>
          </rPr>
          <t>Riktig svar:
   18 m</t>
        </r>
      </text>
    </comment>
    <comment ref="AF37" authorId="0" shapeId="0">
      <text>
        <r>
          <rPr>
            <b/>
            <sz val="8"/>
            <color indexed="81"/>
            <rFont val="Tahoma"/>
            <family val="2"/>
          </rPr>
          <t>Riktig svar:
   6</t>
        </r>
      </text>
    </comment>
    <comment ref="AG37" authorId="0" shapeId="0">
      <text>
        <r>
          <rPr>
            <b/>
            <sz val="8"/>
            <color indexed="81"/>
            <rFont val="Tahoma"/>
            <family val="2"/>
          </rPr>
          <t>Riktig svar:
 a)   1/6  
 b) Tre ruter skal være fargelagt</t>
        </r>
      </text>
    </comment>
    <comment ref="AH37" authorId="0" shapeId="0">
      <text>
        <r>
          <rPr>
            <b/>
            <sz val="8"/>
            <color indexed="81"/>
            <rFont val="Tahoma"/>
            <family val="2"/>
          </rPr>
          <t>Riktig svar:
 7 tusen</t>
        </r>
      </text>
    </comment>
    <comment ref="AI37" authorId="0" shapeId="0">
      <text>
        <r>
          <rPr>
            <b/>
            <sz val="8"/>
            <color indexed="81"/>
            <rFont val="Tahoma"/>
            <family val="2"/>
          </rPr>
          <t>Riktig svar:
  60100</t>
        </r>
      </text>
    </comment>
    <comment ref="AJ37" authorId="0" shapeId="0">
      <text>
        <r>
          <rPr>
            <b/>
            <sz val="8"/>
            <color indexed="81"/>
            <rFont val="Tahoma"/>
            <family val="2"/>
          </rPr>
          <t>Riktig svar:
  1436</t>
        </r>
      </text>
    </comment>
    <comment ref="AK37" authorId="0" shapeId="0">
      <text>
        <r>
          <rPr>
            <b/>
            <sz val="8"/>
            <color indexed="81"/>
            <rFont val="Tahoma"/>
            <family val="2"/>
          </rPr>
          <t>Riktig svar:
 17,50 kr</t>
        </r>
      </text>
    </comment>
    <comment ref="AL37" authorId="0" shapeId="0">
      <text>
        <r>
          <rPr>
            <b/>
            <sz val="8"/>
            <color indexed="81"/>
            <rFont val="Tahoma"/>
            <family val="2"/>
          </rPr>
          <t>Riktig svar:
 0,69 m</t>
        </r>
      </text>
    </comment>
    <comment ref="AM37" authorId="0" shapeId="0">
      <text>
        <r>
          <rPr>
            <b/>
            <sz val="8"/>
            <color indexed="81"/>
            <rFont val="Tahoma"/>
            <family val="2"/>
          </rPr>
          <t>Riktig svar:
   22</t>
        </r>
      </text>
    </comment>
    <comment ref="AN37" authorId="0" shapeId="0">
      <text>
        <r>
          <rPr>
            <b/>
            <sz val="8"/>
            <color indexed="81"/>
            <rFont val="Tahoma"/>
            <family val="2"/>
          </rPr>
          <t>Riktig svar:
 2 t og 30 min</t>
        </r>
      </text>
    </comment>
    <comment ref="AO37" authorId="0" shapeId="0">
      <text>
        <r>
          <rPr>
            <b/>
            <sz val="8"/>
            <color indexed="81"/>
            <rFont val="Tahoma"/>
            <family val="2"/>
          </rPr>
          <t xml:space="preserve">Riktig svar:
 Kube/terning og  sylinder </t>
        </r>
      </text>
    </comment>
    <comment ref="AP37" authorId="0" shapeId="0">
      <text>
        <r>
          <rPr>
            <b/>
            <sz val="8"/>
            <color indexed="81"/>
            <rFont val="Tahoma"/>
            <family val="2"/>
          </rPr>
          <t>Riktig svar:
  5142</t>
        </r>
      </text>
    </comment>
    <comment ref="AQ37" authorId="0" shapeId="0">
      <text>
        <r>
          <rPr>
            <b/>
            <sz val="8"/>
            <color indexed="81"/>
            <rFont val="Tahoma"/>
            <family val="2"/>
          </rPr>
          <t>Riktig svar:
   25 hg</t>
        </r>
      </text>
    </comment>
    <comment ref="AR37" authorId="0" shapeId="0">
      <text>
        <r>
          <rPr>
            <b/>
            <sz val="8"/>
            <color indexed="81"/>
            <rFont val="Tahoma"/>
            <family val="2"/>
          </rPr>
          <t>Riktig svar:
 Omkrets er 20 cm Areal er 21 cm2</t>
        </r>
      </text>
    </comment>
    <comment ref="AS37" authorId="0" shapeId="0">
      <text>
        <r>
          <rPr>
            <b/>
            <sz val="8"/>
            <color indexed="81"/>
            <rFont val="Tahoma"/>
            <family val="2"/>
          </rPr>
          <t>Riktig svar:
  123</t>
        </r>
      </text>
    </comment>
    <comment ref="AT37" authorId="0" shapeId="0">
      <text>
        <r>
          <rPr>
            <b/>
            <sz val="8"/>
            <color indexed="81"/>
            <rFont val="Tahoma"/>
            <family val="2"/>
          </rPr>
          <t>Riktig svar:
  2 kr</t>
        </r>
      </text>
    </comment>
    <comment ref="AU37" authorId="0" shapeId="0">
      <text>
        <r>
          <rPr>
            <b/>
            <sz val="8"/>
            <color indexed="81"/>
            <rFont val="Tahoma"/>
            <family val="2"/>
          </rPr>
          <t xml:space="preserve">Riktig svar:
 a) &lt; , &lt; , &gt;
 b) 0,9 - 0,99 - 1 - 1,01 - 1,1 </t>
        </r>
      </text>
    </comment>
    <comment ref="AV37" authorId="0" shapeId="0">
      <text>
        <r>
          <rPr>
            <b/>
            <sz val="8"/>
            <color indexed="81"/>
            <rFont val="Tahoma"/>
            <family val="2"/>
          </rPr>
          <t>Riktig svar:
 100 + 700 + 200 = 1000</t>
        </r>
      </text>
    </comment>
    <comment ref="AW37" authorId="0" shapeId="0">
      <text>
        <r>
          <rPr>
            <b/>
            <sz val="8"/>
            <color indexed="81"/>
            <rFont val="Tahoma"/>
            <family val="2"/>
          </rPr>
          <t>Riktig svar:
  6 elever</t>
        </r>
      </text>
    </comment>
    <comment ref="AX37" authorId="0" shapeId="0">
      <text>
        <r>
          <rPr>
            <b/>
            <sz val="8"/>
            <color indexed="81"/>
            <rFont val="Tahoma"/>
            <family val="2"/>
          </rPr>
          <t>Riktig svar:
 20 dl, 200 cl, 2000 ml</t>
        </r>
      </text>
    </comment>
    <comment ref="AY37" authorId="0" shapeId="0">
      <text>
        <r>
          <rPr>
            <b/>
            <sz val="8"/>
            <color indexed="81"/>
            <rFont val="Tahoma"/>
            <family val="2"/>
          </rPr>
          <t>Riktig svar:
  9 tusen</t>
        </r>
      </text>
    </comment>
    <comment ref="AZ37" authorId="0" shapeId="0">
      <text>
        <r>
          <rPr>
            <b/>
            <sz val="8"/>
            <color indexed="81"/>
            <rFont val="Tahoma"/>
            <family val="2"/>
          </rPr>
          <t>Riktig svar:
  1304593</t>
        </r>
      </text>
    </comment>
    <comment ref="BA37" authorId="0" shapeId="0">
      <text>
        <r>
          <rPr>
            <b/>
            <sz val="8"/>
            <color indexed="81"/>
            <rFont val="Tahoma"/>
            <family val="2"/>
          </rPr>
          <t>Riktig svar:
   1593891</t>
        </r>
      </text>
    </comment>
    <comment ref="BB37" authorId="0" shapeId="0">
      <text>
        <r>
          <rPr>
            <b/>
            <sz val="8"/>
            <color indexed="81"/>
            <rFont val="Tahoma"/>
            <family val="2"/>
          </rPr>
          <t>Riktig svar:
  715 kr</t>
        </r>
      </text>
    </comment>
    <comment ref="BC37" authorId="0" shapeId="0">
      <text>
        <r>
          <rPr>
            <b/>
            <sz val="8"/>
            <color indexed="81"/>
            <rFont val="Tahoma"/>
            <family val="2"/>
          </rPr>
          <t>Riktig svar:
  730+100+20</t>
        </r>
      </text>
    </comment>
    <comment ref="BD37" authorId="0" shapeId="0">
      <text>
        <r>
          <rPr>
            <b/>
            <sz val="8"/>
            <color indexed="81"/>
            <rFont val="Tahoma"/>
            <family val="2"/>
          </rPr>
          <t>Riktig svar:
    4</t>
        </r>
      </text>
    </comment>
    <comment ref="BE37" authorId="0" shapeId="0">
      <text>
        <r>
          <rPr>
            <b/>
            <sz val="8"/>
            <color indexed="81"/>
            <rFont val="Tahoma"/>
            <family val="2"/>
          </rPr>
          <t>Riktig svar:
   3 timer</t>
        </r>
      </text>
    </comment>
    <comment ref="BF37" authorId="0" shapeId="0">
      <text>
        <r>
          <rPr>
            <b/>
            <sz val="8"/>
            <color indexed="81"/>
            <rFont val="Tahoma"/>
            <family val="2"/>
          </rPr>
          <t>Riktig svar:
   5 cm</t>
        </r>
      </text>
    </comment>
    <comment ref="BG37" authorId="0" shapeId="0">
      <text>
        <r>
          <rPr>
            <b/>
            <sz val="8"/>
            <color indexed="81"/>
            <rFont val="Tahoma"/>
            <family val="2"/>
          </rPr>
          <t>Riktig svar:
  40/5 = 8</t>
        </r>
      </text>
    </comment>
    <comment ref="BH37" authorId="0" shapeId="0">
      <text>
        <r>
          <rPr>
            <b/>
            <sz val="8"/>
            <color indexed="81"/>
            <rFont val="Tahoma"/>
            <family val="2"/>
          </rPr>
          <t>Riktig svar:
 4,8 kg + 2,0 kg =6,8 kg</t>
        </r>
      </text>
    </comment>
    <comment ref="BI37" authorId="0" shapeId="0">
      <text>
        <r>
          <rPr>
            <b/>
            <sz val="8"/>
            <color indexed="81"/>
            <rFont val="Tahoma"/>
            <family val="2"/>
          </rPr>
          <t>Riktig svar:
 Se på elevens diagram</t>
        </r>
      </text>
    </comment>
    <comment ref="BJ37" authorId="0" shapeId="0">
      <text>
        <r>
          <rPr>
            <b/>
            <sz val="8"/>
            <color indexed="81"/>
            <rFont val="Tahoma"/>
            <family val="2"/>
          </rPr>
          <t>Riktig svar:
   8 cm</t>
        </r>
      </text>
    </comment>
    <comment ref="BK37" authorId="0" shapeId="0">
      <text>
        <r>
          <rPr>
            <b/>
            <sz val="8"/>
            <color indexed="81"/>
            <rFont val="Tahoma"/>
            <family val="2"/>
          </rPr>
          <t>Riktig svar:
   13,98</t>
        </r>
      </text>
    </comment>
    <comment ref="BL37" authorId="0" shapeId="0">
      <text>
        <r>
          <rPr>
            <b/>
            <sz val="8"/>
            <color indexed="81"/>
            <rFont val="Tahoma"/>
            <family val="2"/>
          </rPr>
          <t>Riktig svar:
 A = 1/5 = 0,20
 B = 2/5 = 0,40
  C= 4/5 = 0,80</t>
        </r>
      </text>
    </comment>
    <comment ref="BM37" authorId="0" shapeId="0">
      <text>
        <r>
          <rPr>
            <b/>
            <sz val="8"/>
            <color indexed="81"/>
            <rFont val="Tahoma"/>
            <family val="2"/>
          </rPr>
          <t>Riktig svar</t>
        </r>
        <r>
          <rPr>
            <sz val="8"/>
            <color indexed="81"/>
            <rFont val="Tahoma"/>
            <family val="2"/>
          </rPr>
          <t xml:space="preserve">:
</t>
        </r>
        <r>
          <rPr>
            <b/>
            <sz val="8"/>
            <color indexed="81"/>
            <rFont val="Tahoma"/>
            <family val="2"/>
          </rPr>
          <t xml:space="preserve">  122,4671</t>
        </r>
      </text>
    </comment>
    <comment ref="BN37" authorId="0" shapeId="0">
      <text>
        <r>
          <rPr>
            <b/>
            <sz val="8"/>
            <color indexed="81"/>
            <rFont val="Tahoma"/>
            <family val="2"/>
          </rPr>
          <t>Riktig svar:
   75 kr</t>
        </r>
      </text>
    </comment>
    <comment ref="BO37" authorId="0" shapeId="0">
      <text>
        <r>
          <rPr>
            <b/>
            <sz val="8"/>
            <color indexed="81"/>
            <rFont val="Tahoma"/>
            <family val="2"/>
          </rPr>
          <t>Riktig svar:
 a) Sverige
 b) Sverige og Finland
 c) Sverige</t>
        </r>
      </text>
    </comment>
    <comment ref="BP37" authorId="0" shapeId="0">
      <text>
        <r>
          <rPr>
            <b/>
            <sz val="8"/>
            <color indexed="81"/>
            <rFont val="Tahoma"/>
            <family val="2"/>
          </rPr>
          <t>Riktig svar:
   9 dl</t>
        </r>
      </text>
    </comment>
    <comment ref="BQ37" authorId="0" shapeId="0">
      <text>
        <r>
          <rPr>
            <b/>
            <sz val="8"/>
            <color indexed="81"/>
            <rFont val="Tahoma"/>
            <family val="2"/>
          </rPr>
          <t>Riktig svar:
   - 9</t>
        </r>
      </text>
    </comment>
    <comment ref="BR37" authorId="0" shapeId="0">
      <text>
        <r>
          <rPr>
            <b/>
            <sz val="8"/>
            <color indexed="81"/>
            <rFont val="Tahoma"/>
            <family val="2"/>
          </rPr>
          <t>Riktig svar:
  87,687</t>
        </r>
      </text>
    </comment>
    <comment ref="BS37" authorId="0" shapeId="0">
      <text>
        <r>
          <rPr>
            <b/>
            <sz val="8"/>
            <color indexed="81"/>
            <rFont val="Tahoma"/>
            <family val="2"/>
          </rPr>
          <t>Riktig svar:
  8793</t>
        </r>
      </text>
    </comment>
    <comment ref="BT37" authorId="0" shapeId="0">
      <text>
        <r>
          <rPr>
            <b/>
            <sz val="8"/>
            <color indexed="81"/>
            <rFont val="Tahoma"/>
            <family val="2"/>
          </rPr>
          <t>Riktig svar:
 119  NOK</t>
        </r>
      </text>
    </comment>
    <comment ref="BU37" authorId="0" shapeId="0">
      <text>
        <r>
          <rPr>
            <b/>
            <sz val="8"/>
            <color indexed="81"/>
            <rFont val="Tahoma"/>
            <family val="2"/>
          </rPr>
          <t>Riktig svar:
  44,35 m</t>
        </r>
      </text>
    </comment>
    <comment ref="BV37" authorId="0" shapeId="0">
      <text>
        <r>
          <rPr>
            <b/>
            <sz val="8"/>
            <color indexed="81"/>
            <rFont val="Tahoma"/>
            <family val="2"/>
          </rPr>
          <t>Riktig svar:
   174</t>
        </r>
      </text>
    </comment>
    <comment ref="BW37" authorId="0" shapeId="0">
      <text>
        <r>
          <rPr>
            <b/>
            <sz val="8"/>
            <color indexed="81"/>
            <rFont val="Tahoma"/>
            <family val="2"/>
          </rPr>
          <t>Riktig svar:
  a) 25 km/t
  b) 75 km/t</t>
        </r>
      </text>
    </comment>
    <comment ref="BX37" authorId="0" shapeId="0">
      <text>
        <r>
          <rPr>
            <b/>
            <sz val="8"/>
            <color indexed="81"/>
            <rFont val="Tahoma"/>
            <family val="2"/>
          </rPr>
          <t>Riktig svar:
 a) rettvinklet
 b) butt vinkel/stump vinkel
 c) spiss vinkel</t>
        </r>
      </text>
    </comment>
    <comment ref="BY37" authorId="0" shapeId="0">
      <text>
        <r>
          <rPr>
            <b/>
            <sz val="8"/>
            <color indexed="81"/>
            <rFont val="Tahoma"/>
            <family val="2"/>
          </rPr>
          <t>Riktig svar:
   7500</t>
        </r>
      </text>
    </comment>
    <comment ref="BZ37" authorId="0" shapeId="0">
      <text>
        <r>
          <rPr>
            <b/>
            <sz val="8"/>
            <color indexed="81"/>
            <rFont val="Tahoma"/>
            <family val="2"/>
          </rPr>
          <t>Riktig svar:
  0,27 + 3,35 = 3,62 kg</t>
        </r>
      </text>
    </comment>
    <comment ref="CA37" authorId="0" shapeId="0">
      <text>
        <r>
          <rPr>
            <b/>
            <sz val="8"/>
            <color indexed="81"/>
            <rFont val="Tahoma"/>
            <family val="2"/>
          </rPr>
          <t>Riktig svar:
  60 kroner</t>
        </r>
      </text>
    </comment>
    <comment ref="CB37" authorId="0" shapeId="0">
      <text>
        <r>
          <rPr>
            <b/>
            <sz val="8"/>
            <color indexed="81"/>
            <rFont val="Tahoma"/>
            <family val="2"/>
          </rPr>
          <t>Riktig svar:
 Omkretsen er 12 m
 Arealet er 6 m2</t>
        </r>
      </text>
    </comment>
    <comment ref="CC37" authorId="0" shapeId="0">
      <text>
        <r>
          <rPr>
            <b/>
            <sz val="8"/>
            <color indexed="81"/>
            <rFont val="Tahoma"/>
            <family val="2"/>
          </rPr>
          <t>Riktig svar:
   9,4</t>
        </r>
      </text>
    </comment>
    <comment ref="CD37" authorId="0" shapeId="0">
      <text>
        <r>
          <rPr>
            <b/>
            <sz val="8"/>
            <color indexed="81"/>
            <rFont val="Tahoma"/>
            <family val="2"/>
          </rPr>
          <t>Riktig svar:
   17/10 = 1 7/10</t>
        </r>
      </text>
    </comment>
    <comment ref="CE37" authorId="0" shapeId="0">
      <text>
        <r>
          <rPr>
            <b/>
            <sz val="8"/>
            <color indexed="81"/>
            <rFont val="Tahoma"/>
            <family val="2"/>
          </rPr>
          <t>Riktig svar:
   0,80</t>
        </r>
      </text>
    </comment>
    <comment ref="CF37" authorId="0" shapeId="0">
      <text>
        <r>
          <rPr>
            <b/>
            <sz val="8"/>
            <color indexed="81"/>
            <rFont val="Tahoma"/>
            <family val="2"/>
          </rPr>
          <t>Riktig svar:
  4 m + 5 m + 3 m = 12 m</t>
        </r>
      </text>
    </comment>
    <comment ref="CG37" authorId="0" shapeId="0">
      <text>
        <r>
          <rPr>
            <b/>
            <sz val="8"/>
            <color indexed="81"/>
            <rFont val="Tahoma"/>
            <family val="2"/>
          </rPr>
          <t>Riktig svar:
 a) 140 km på syv dager
  b) Gjennomsnittet er 20 km pr. dag</t>
        </r>
      </text>
    </comment>
    <comment ref="CH37" authorId="0" shapeId="0">
      <text>
        <r>
          <rPr>
            <b/>
            <sz val="8"/>
            <color indexed="81"/>
            <rFont val="Tahoma"/>
            <family val="2"/>
          </rPr>
          <t>Riktig svar:
   12 cm3</t>
        </r>
      </text>
    </comment>
    <comment ref="CI37" authorId="0" shapeId="0">
      <text>
        <r>
          <rPr>
            <b/>
            <sz val="8"/>
            <color indexed="81"/>
            <rFont val="Tahoma"/>
            <family val="2"/>
          </rPr>
          <t>Riktig svar:
  510 kr</t>
        </r>
      </text>
    </comment>
    <comment ref="CJ37" authorId="0" shapeId="0">
      <text>
        <r>
          <rPr>
            <b/>
            <sz val="8"/>
            <color indexed="81"/>
            <rFont val="Tahoma"/>
            <family val="2"/>
          </rPr>
          <t>Riktig svar:
    10</t>
        </r>
      </text>
    </comment>
    <comment ref="CK37" authorId="0" shapeId="0">
      <text>
        <r>
          <rPr>
            <b/>
            <sz val="8"/>
            <color indexed="81"/>
            <rFont val="Tahoma"/>
            <family val="2"/>
          </rPr>
          <t>Riktig svar:
   18</t>
        </r>
      </text>
    </comment>
    <comment ref="CL37" authorId="0" shapeId="0">
      <text>
        <r>
          <rPr>
            <b/>
            <sz val="8"/>
            <color indexed="81"/>
            <rFont val="Tahoma"/>
            <family val="2"/>
          </rPr>
          <t>Riktig svar:
   Kr. 956,50</t>
        </r>
      </text>
    </comment>
    <comment ref="CM37" authorId="0" shapeId="0">
      <text>
        <r>
          <rPr>
            <b/>
            <sz val="8"/>
            <color indexed="81"/>
            <rFont val="Tahoma"/>
            <family val="2"/>
          </rPr>
          <t>Riktig svar:
  1,23 m, 5,8 dm</t>
        </r>
      </text>
    </comment>
    <comment ref="CN37" authorId="0" shapeId="0">
      <text>
        <r>
          <rPr>
            <b/>
            <sz val="8"/>
            <color indexed="81"/>
            <rFont val="Tahoma"/>
            <family val="2"/>
          </rPr>
          <t>Riktig svar:
    5</t>
        </r>
      </text>
    </comment>
    <comment ref="CO37" authorId="0" shapeId="0">
      <text>
        <r>
          <rPr>
            <b/>
            <sz val="8"/>
            <color indexed="81"/>
            <rFont val="Tahoma"/>
            <family val="2"/>
          </rPr>
          <t>Riktig svar:
  1 time 50 minutter</t>
        </r>
      </text>
    </comment>
    <comment ref="CP37" authorId="0" shapeId="0">
      <text>
        <r>
          <rPr>
            <b/>
            <sz val="8"/>
            <color indexed="81"/>
            <rFont val="Tahoma"/>
            <family val="2"/>
          </rPr>
          <t>Riktig svar:
  Vurder konstruksjonen</t>
        </r>
      </text>
    </comment>
    <comment ref="CQ37" authorId="0" shapeId="0">
      <text>
        <r>
          <rPr>
            <b/>
            <sz val="8"/>
            <color indexed="81"/>
            <rFont val="Tahoma"/>
            <family val="2"/>
          </rPr>
          <t>Riktig svar:
   139</t>
        </r>
      </text>
    </comment>
    <comment ref="CR37" authorId="0" shapeId="0">
      <text>
        <r>
          <rPr>
            <b/>
            <sz val="8"/>
            <color indexed="81"/>
            <rFont val="Tahoma"/>
            <family val="2"/>
          </rPr>
          <t>Riktig svar:
   0,4 kg</t>
        </r>
      </text>
    </comment>
    <comment ref="CS37" authorId="0" shapeId="0">
      <text>
        <r>
          <rPr>
            <b/>
            <sz val="8"/>
            <color indexed="81"/>
            <rFont val="Tahoma"/>
            <family val="2"/>
          </rPr>
          <t>Riktig svar:
  Vurder resultatet</t>
        </r>
      </text>
    </comment>
    <comment ref="CT37" authorId="0" shapeId="0">
      <text>
        <r>
          <rPr>
            <b/>
            <sz val="8"/>
            <color indexed="81"/>
            <rFont val="Tahoma"/>
            <family val="2"/>
          </rPr>
          <t>Riktig svar:
  204,1 cm</t>
        </r>
      </text>
    </comment>
    <comment ref="CU37" authorId="0" shapeId="0">
      <text>
        <r>
          <rPr>
            <b/>
            <sz val="8"/>
            <color indexed="81"/>
            <rFont val="Tahoma"/>
            <family val="2"/>
          </rPr>
          <t>Riktig svar:
  Kr. 4,50</t>
        </r>
      </text>
    </comment>
    <comment ref="CV37" authorId="0" shapeId="0">
      <text>
        <r>
          <rPr>
            <b/>
            <sz val="8"/>
            <color indexed="81"/>
            <rFont val="Tahoma"/>
            <family val="2"/>
          </rPr>
          <t>Riktig svar:
  5
  6</t>
        </r>
      </text>
    </comment>
    <comment ref="CW37" authorId="0" shapeId="0">
      <text>
        <r>
          <rPr>
            <b/>
            <sz val="8"/>
            <color indexed="81"/>
            <rFont val="Tahoma"/>
            <family val="2"/>
          </rPr>
          <t>Riktig svar:
  0,375</t>
        </r>
      </text>
    </comment>
    <comment ref="CX37" authorId="0" shapeId="0">
      <text>
        <r>
          <rPr>
            <b/>
            <sz val="8"/>
            <color indexed="81"/>
            <rFont val="Tahoma"/>
            <family val="2"/>
          </rPr>
          <t>Riktig svar:
  10000</t>
        </r>
      </text>
    </comment>
    <comment ref="CY37" authorId="0" shapeId="0">
      <text>
        <r>
          <rPr>
            <b/>
            <sz val="8"/>
            <color indexed="81"/>
            <rFont val="Tahoma"/>
            <family val="2"/>
          </rPr>
          <t>Riktig svar:
  Vurder diagrammet</t>
        </r>
      </text>
    </comment>
    <comment ref="CZ37" authorId="0" shapeId="0">
      <text>
        <r>
          <rPr>
            <b/>
            <sz val="8"/>
            <color indexed="81"/>
            <rFont val="Tahoma"/>
            <family val="2"/>
          </rPr>
          <t>Riktig svar:
   4 cm2</t>
        </r>
      </text>
    </comment>
    <comment ref="DA37" authorId="0" shapeId="0">
      <text>
        <r>
          <rPr>
            <b/>
            <sz val="8"/>
            <color indexed="81"/>
            <rFont val="Tahoma"/>
            <family val="2"/>
          </rPr>
          <t>Riktig svar:
   16</t>
        </r>
      </text>
    </comment>
    <comment ref="DB37" authorId="0" shapeId="0">
      <text>
        <r>
          <rPr>
            <b/>
            <sz val="8"/>
            <color indexed="81"/>
            <rFont val="Tahoma"/>
            <family val="2"/>
          </rPr>
          <t>Riktig svar:
 2x2, 3x3, 2x2x3</t>
        </r>
      </text>
    </comment>
    <comment ref="DC37" authorId="0" shapeId="0">
      <text>
        <r>
          <rPr>
            <b/>
            <sz val="8"/>
            <color indexed="81"/>
            <rFont val="Tahoma"/>
            <family val="2"/>
          </rPr>
          <t>Riktig svar:
   3a+b</t>
        </r>
      </text>
    </comment>
    <comment ref="DD37" authorId="0" shapeId="0">
      <text>
        <r>
          <rPr>
            <b/>
            <sz val="8"/>
            <color indexed="81"/>
            <rFont val="Tahoma"/>
            <family val="2"/>
          </rPr>
          <t>Riktig svar:
  5200 kr</t>
        </r>
      </text>
    </comment>
    <comment ref="DE37" authorId="0" shapeId="0">
      <text>
        <r>
          <rPr>
            <b/>
            <sz val="8"/>
            <color indexed="81"/>
            <rFont val="Tahoma"/>
            <family val="2"/>
          </rPr>
          <t>Riktig svar:
   7200 kr</t>
        </r>
      </text>
    </comment>
    <comment ref="DF37" authorId="0" shapeId="0">
      <text>
        <r>
          <rPr>
            <b/>
            <sz val="8"/>
            <color indexed="81"/>
            <rFont val="Tahoma"/>
            <family val="2"/>
          </rPr>
          <t>Riktig svar:
     &lt;</t>
        </r>
      </text>
    </comment>
    <comment ref="DG37" authorId="0" shapeId="0">
      <text>
        <r>
          <rPr>
            <b/>
            <sz val="8"/>
            <color indexed="81"/>
            <rFont val="Tahoma"/>
            <family val="2"/>
          </rPr>
          <t>Riktig svar:
   1</t>
        </r>
      </text>
    </comment>
    <comment ref="DH37" authorId="0" shapeId="0">
      <text>
        <r>
          <rPr>
            <b/>
            <sz val="8"/>
            <color indexed="81"/>
            <rFont val="Tahoma"/>
            <family val="2"/>
          </rPr>
          <t>Riktig svar:
 a) 97,50 kr
 b) 50 USD</t>
        </r>
      </text>
    </comment>
    <comment ref="DI37" authorId="0" shapeId="0">
      <text>
        <r>
          <rPr>
            <b/>
            <sz val="8"/>
            <color indexed="81"/>
            <rFont val="Tahoma"/>
            <family val="2"/>
          </rPr>
          <t>Riktig svar:
  x = 5</t>
        </r>
      </text>
    </comment>
    <comment ref="DJ37" authorId="0" shapeId="0">
      <text>
        <r>
          <rPr>
            <b/>
            <sz val="8"/>
            <color indexed="81"/>
            <rFont val="Tahoma"/>
            <family val="2"/>
          </rPr>
          <t>Riktig svar:
   4,5 h 
   eller 4 timer 30 min</t>
        </r>
      </text>
    </comment>
    <comment ref="DK37" authorId="0" shapeId="0">
      <text>
        <r>
          <rPr>
            <b/>
            <sz val="8"/>
            <color indexed="81"/>
            <rFont val="Tahoma"/>
            <family val="2"/>
          </rPr>
          <t>Riktig svar:
  Vinkel  C = 60 grader</t>
        </r>
      </text>
    </comment>
    <comment ref="DL37" authorId="0" shapeId="0">
      <text>
        <r>
          <rPr>
            <b/>
            <sz val="8"/>
            <color indexed="81"/>
            <rFont val="Tahoma"/>
            <family val="2"/>
          </rPr>
          <t>Riktig svar:
  6/7</t>
        </r>
      </text>
    </comment>
    <comment ref="DM37" authorId="0" shapeId="0">
      <text>
        <r>
          <rPr>
            <b/>
            <sz val="8"/>
            <color indexed="81"/>
            <rFont val="Tahoma"/>
            <family val="2"/>
          </rPr>
          <t>Riktig svar:
  B: (3,1) ikke på linja</t>
        </r>
      </text>
    </comment>
    <comment ref="DN37" authorId="0" shapeId="0">
      <text>
        <r>
          <rPr>
            <b/>
            <sz val="8"/>
            <color indexed="81"/>
            <rFont val="Tahoma"/>
            <family val="2"/>
          </rPr>
          <t>Riktig svar:
  12 m</t>
        </r>
      </text>
    </comment>
    <comment ref="DO37" authorId="0" shapeId="0">
      <text>
        <r>
          <rPr>
            <b/>
            <sz val="8"/>
            <color indexed="81"/>
            <rFont val="Tahoma"/>
            <family val="2"/>
          </rPr>
          <t>Riktig svar:
   2/12 = 1/6</t>
        </r>
      </text>
    </comment>
    <comment ref="DP37" authorId="0" shapeId="0">
      <text>
        <r>
          <rPr>
            <b/>
            <sz val="8"/>
            <color indexed="81"/>
            <rFont val="Tahoma"/>
            <family val="2"/>
          </rPr>
          <t>Riktig svar:
    1 og 11/12</t>
        </r>
      </text>
    </comment>
    <comment ref="DQ37" authorId="0" shapeId="0">
      <text>
        <r>
          <rPr>
            <b/>
            <sz val="8"/>
            <color indexed="81"/>
            <rFont val="Tahoma"/>
            <family val="2"/>
          </rPr>
          <t>Riktig svar:
  33,4488     33,45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R37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DS37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DT37" authorId="0" shapeId="0">
      <text>
        <r>
          <rPr>
            <b/>
            <sz val="8"/>
            <color indexed="81"/>
            <rFont val="Tahoma"/>
            <family val="2"/>
          </rPr>
          <t>Riktig svar:
  2160 kr</t>
        </r>
      </text>
    </comment>
    <comment ref="DU37" authorId="0" shapeId="0">
      <text>
        <r>
          <rPr>
            <b/>
            <sz val="8"/>
            <color indexed="81"/>
            <rFont val="Tahoma"/>
            <family val="2"/>
          </rPr>
          <t>Riktig svar:
  15 dl = 1,5 l</t>
        </r>
      </text>
    </comment>
    <comment ref="DV37" authorId="0" shapeId="0">
      <text>
        <r>
          <rPr>
            <b/>
            <sz val="8"/>
            <color indexed="81"/>
            <rFont val="Tahoma"/>
            <family val="2"/>
          </rPr>
          <t>Riktig svar:
   8 l</t>
        </r>
      </text>
    </comment>
    <comment ref="DW37" authorId="0" shapeId="0">
      <text>
        <r>
          <rPr>
            <b/>
            <sz val="8"/>
            <color indexed="81"/>
            <rFont val="Tahoma"/>
            <family val="2"/>
          </rPr>
          <t>Riktig svar:
   9a + 3</t>
        </r>
      </text>
    </comment>
    <comment ref="DX37" authorId="0" shapeId="0">
      <text>
        <r>
          <rPr>
            <b/>
            <sz val="8"/>
            <color indexed="81"/>
            <rFont val="Tahoma"/>
            <family val="2"/>
          </rPr>
          <t>Riktig svar:
   a) 700 kr
    b) 5 år</t>
        </r>
      </text>
    </comment>
    <comment ref="DY37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DZ37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EA37" authorId="0" shapeId="0">
      <text>
        <r>
          <rPr>
            <b/>
            <sz val="8"/>
            <color indexed="81"/>
            <rFont val="Tahoma"/>
            <family val="2"/>
          </rPr>
          <t>Riktig svar:
   6,5 på tallinja</t>
        </r>
      </text>
    </comment>
    <comment ref="EB37" authorId="0" shapeId="0">
      <text>
        <r>
          <rPr>
            <b/>
            <sz val="8"/>
            <color indexed="81"/>
            <rFont val="Tahoma"/>
            <family val="2"/>
          </rPr>
          <t>Riktig svar:
  a) Japanske yen
  b) Ca 80 JPY</t>
        </r>
      </text>
    </comment>
    <comment ref="EC37" authorId="0" shapeId="0">
      <text>
        <r>
          <rPr>
            <b/>
            <sz val="8"/>
            <color indexed="81"/>
            <rFont val="Tahoma"/>
            <family val="2"/>
          </rPr>
          <t>Riktig svar:
  x= 45</t>
        </r>
      </text>
    </comment>
    <comment ref="ED37" authorId="0" shapeId="0">
      <text>
        <r>
          <rPr>
            <b/>
            <sz val="8"/>
            <color indexed="81"/>
            <rFont val="Tahoma"/>
            <family val="2"/>
          </rPr>
          <t>Riktig svar:
   11,2 knop</t>
        </r>
      </text>
    </comment>
    <comment ref="EE37" authorId="0" shapeId="0">
      <text>
        <r>
          <rPr>
            <b/>
            <sz val="8"/>
            <color indexed="81"/>
            <rFont val="Tahoma"/>
            <family val="2"/>
          </rPr>
          <t>Riktig svar:
  a) konstruksjon trekant
  b) rettvinklet trekant
  c) 3 cm</t>
        </r>
      </text>
    </comment>
    <comment ref="EF37" authorId="0" shapeId="0">
      <text>
        <r>
          <rPr>
            <b/>
            <sz val="8"/>
            <color indexed="81"/>
            <rFont val="Tahoma"/>
            <family val="2"/>
          </rPr>
          <t>Riktig svar:
   2a</t>
        </r>
      </text>
    </comment>
    <comment ref="EG37" authorId="0" shapeId="0">
      <text>
        <r>
          <rPr>
            <b/>
            <sz val="8"/>
            <color indexed="81"/>
            <rFont val="Tahoma"/>
            <family val="2"/>
          </rPr>
          <t>Riktig svar:
 a) x = 0, y = 0
     x = 3, y= 6
 b) tegning av graf</t>
        </r>
      </text>
    </comment>
    <comment ref="EH37" authorId="0" shapeId="0">
      <text>
        <r>
          <rPr>
            <b/>
            <sz val="8"/>
            <color indexed="81"/>
            <rFont val="Tahoma"/>
            <family val="2"/>
          </rPr>
          <t>Riktig svar:
   15</t>
        </r>
      </text>
    </comment>
    <comment ref="EI37" authorId="0" shapeId="0">
      <text>
        <r>
          <rPr>
            <b/>
            <sz val="8"/>
            <color indexed="81"/>
            <rFont val="Tahoma"/>
            <family val="2"/>
          </rPr>
          <t>Riktig svar:
  15/2</t>
        </r>
      </text>
    </comment>
    <comment ref="EJ37" authorId="0" shapeId="0">
      <text>
        <r>
          <rPr>
            <b/>
            <sz val="8"/>
            <color indexed="81"/>
            <rFont val="Tahoma"/>
            <family val="2"/>
          </rPr>
          <t>Riktig svar:
   7,5</t>
        </r>
      </text>
    </comment>
    <comment ref="EK37" authorId="0" shapeId="0">
      <text>
        <r>
          <rPr>
            <b/>
            <sz val="8"/>
            <color indexed="81"/>
            <rFont val="Tahoma"/>
            <family val="2"/>
          </rPr>
          <t>Riktig svar:
  a) 252000 kr
  b) 240000 kr</t>
        </r>
      </text>
    </comment>
    <comment ref="EL37" authorId="0" shapeId="0">
      <text>
        <r>
          <rPr>
            <b/>
            <sz val="8"/>
            <color indexed="81"/>
            <rFont val="Tahoma"/>
            <family val="2"/>
          </rPr>
          <t>Riktig svar:
  166666,67 m3</t>
        </r>
      </text>
    </comment>
    <comment ref="EM37" authorId="0" shapeId="0">
      <text>
        <r>
          <rPr>
            <b/>
            <sz val="8"/>
            <color indexed="81"/>
            <rFont val="Tahoma"/>
            <family val="2"/>
          </rPr>
          <t xml:space="preserve">Riktig svar:
   15 l  gul maling </t>
        </r>
      </text>
    </comment>
    <comment ref="EN37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4"/>
            <color indexed="81"/>
            <rFont val="Tahoma"/>
            <family val="2"/>
          </rPr>
          <t>6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Tahoma"/>
            <family val="2"/>
          </rPr>
          <t>a</t>
        </r>
        <r>
          <rPr>
            <b/>
            <sz val="8"/>
            <color indexed="81"/>
            <rFont val="Times New Roman"/>
            <family val="1"/>
          </rPr>
          <t>6</t>
        </r>
      </text>
    </comment>
    <comment ref="EO37" authorId="0" shapeId="0">
      <text>
        <r>
          <rPr>
            <b/>
            <sz val="8"/>
            <color indexed="81"/>
            <rFont val="Tahoma"/>
            <family val="2"/>
          </rPr>
          <t>Riktig svar:
  a2-6</t>
        </r>
      </text>
    </comment>
    <comment ref="EP37" authorId="0" shapeId="0">
      <text>
        <r>
          <rPr>
            <b/>
            <sz val="8"/>
            <color indexed="81"/>
            <rFont val="Tahoma"/>
            <family val="2"/>
          </rPr>
          <t>Riktig svar:
  3447,50 kr</t>
        </r>
      </text>
    </comment>
    <comment ref="EQ37" authorId="0" shapeId="0">
      <text>
        <r>
          <rPr>
            <b/>
            <sz val="8"/>
            <color indexed="81"/>
            <rFont val="Tahoma"/>
            <family val="2"/>
          </rPr>
          <t>Riktig svar:
  Type 2 billigst</t>
        </r>
      </text>
    </comment>
    <comment ref="ER37" authorId="0" shapeId="0">
      <text>
        <r>
          <rPr>
            <b/>
            <sz val="8"/>
            <color indexed="81"/>
            <rFont val="Tahoma"/>
            <family val="2"/>
          </rPr>
          <t>Riktig svar:
  1,2 cm3 eller 1,176 cm3</t>
        </r>
      </text>
    </comment>
    <comment ref="ES37" authorId="0" shapeId="0">
      <text>
        <r>
          <rPr>
            <b/>
            <sz val="8"/>
            <color indexed="81"/>
            <rFont val="Tahoma"/>
            <family val="2"/>
          </rPr>
          <t>Riktig svar:
  a) 19 dagsverk
  b) 5292 kr og 3780 kr</t>
        </r>
      </text>
    </comment>
  </commentList>
</comments>
</file>

<file path=xl/comments4.xml><?xml version="1.0" encoding="utf-8"?>
<comments xmlns="http://schemas.openxmlformats.org/spreadsheetml/2006/main">
  <authors>
    <author>Helge Kvaase</author>
  </authors>
  <commentList>
    <comment ref="E2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b/>
            <sz val="8"/>
            <color indexed="81"/>
            <rFont val="Tahoma"/>
            <family val="2"/>
          </rPr>
          <t>49, 50, 52</t>
        </r>
      </text>
    </comment>
    <comment ref="F2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72</t>
        </r>
      </text>
    </comment>
    <comment ref="G2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 </t>
        </r>
        <r>
          <rPr>
            <b/>
            <sz val="8"/>
            <color indexed="81"/>
            <rFont val="Tahoma"/>
            <family val="2"/>
          </rPr>
          <t xml:space="preserve"> 24</t>
        </r>
      </text>
    </comment>
    <comment ref="H2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 12,50 kr</t>
        </r>
      </text>
    </comment>
    <comment ref="I2" authorId="0" shapeId="0">
      <text>
        <r>
          <rPr>
            <b/>
            <sz val="8"/>
            <color indexed="81"/>
            <rFont val="Tahoma"/>
            <family val="2"/>
          </rPr>
          <t>Riktig svar:
  14 cm</t>
        </r>
      </text>
    </comment>
    <comment ref="J2" authorId="0" shapeId="0">
      <text>
        <r>
          <rPr>
            <b/>
            <sz val="8"/>
            <color indexed="81"/>
            <rFont val="Tahoma"/>
            <family val="2"/>
          </rPr>
          <t>Riktig svar:
   7</t>
        </r>
      </text>
    </comment>
    <comment ref="K2" authorId="0" shapeId="0">
      <text>
        <r>
          <rPr>
            <b/>
            <sz val="8"/>
            <color indexed="81"/>
            <rFont val="Tahoma"/>
            <family val="2"/>
          </rPr>
          <t>Riktig svar:
 119, 120, 121</t>
        </r>
      </text>
    </comment>
    <comment ref="L2" authorId="0" shapeId="0">
      <text>
        <r>
          <rPr>
            <b/>
            <sz val="8"/>
            <color indexed="81"/>
            <rFont val="Tahoma"/>
            <family val="2"/>
          </rPr>
          <t>Riktig svar:
   459</t>
        </r>
      </text>
    </comment>
    <comment ref="M2" authorId="0" shapeId="0">
      <text>
        <r>
          <rPr>
            <b/>
            <sz val="8"/>
            <color indexed="81"/>
            <rFont val="Tahoma"/>
            <family val="2"/>
          </rPr>
          <t>Riktig svar:
    463</t>
        </r>
      </text>
    </comment>
    <comment ref="N2" authorId="0" shapeId="0">
      <text>
        <r>
          <rPr>
            <b/>
            <sz val="8"/>
            <color indexed="81"/>
            <rFont val="Tahoma"/>
            <family val="2"/>
          </rPr>
          <t>Riktig svar:
  263,50</t>
        </r>
      </text>
    </comment>
    <comment ref="O2" authorId="0" shapeId="0">
      <text>
        <r>
          <rPr>
            <b/>
            <sz val="8"/>
            <color indexed="81"/>
            <rFont val="Tahoma"/>
            <family val="2"/>
          </rPr>
          <t>Riktig svar:
   20 cm</t>
        </r>
      </text>
    </comment>
    <comment ref="P2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2"/>
            <color indexed="81"/>
            <rFont val="Tahoma"/>
            <family val="2"/>
          </rPr>
          <t>&lt;</t>
        </r>
      </text>
    </comment>
    <comment ref="Q2" authorId="0" shapeId="0">
      <text>
        <r>
          <rPr>
            <b/>
            <sz val="8"/>
            <color indexed="81"/>
            <rFont val="Tahoma"/>
            <family val="2"/>
          </rPr>
          <t>Riktig svar:
 Se tegning, klokken      kvart på fem</t>
        </r>
      </text>
    </comment>
    <comment ref="R2" authorId="0" shapeId="0">
      <text>
        <r>
          <rPr>
            <b/>
            <sz val="8"/>
            <color indexed="81"/>
            <rFont val="Tahoma"/>
            <family val="2"/>
          </rPr>
          <t>Riktig svar:
   Trekant</t>
        </r>
      </text>
    </comment>
    <comment ref="S2" authorId="0" shapeId="0">
      <text>
        <r>
          <rPr>
            <b/>
            <sz val="8"/>
            <color indexed="81"/>
            <rFont val="Tahoma"/>
            <family val="2"/>
          </rPr>
          <t>Riktig svar:
    18</t>
        </r>
      </text>
    </comment>
    <comment ref="T2" authorId="0" shapeId="0">
      <text>
        <r>
          <rPr>
            <b/>
            <sz val="8"/>
            <color indexed="81"/>
            <rFont val="Tahoma"/>
            <family val="2"/>
          </rPr>
          <t>Riktig svar:
 5 hundrere, 6 tiere, 7 enere, 2 tiere, 9 enere</t>
        </r>
      </text>
    </comment>
    <comment ref="U2" authorId="0" shapeId="0">
      <text>
        <r>
          <rPr>
            <b/>
            <sz val="8"/>
            <color indexed="81"/>
            <rFont val="Tahoma"/>
            <family val="2"/>
          </rPr>
          <t>Riktig svar:
   963</t>
        </r>
      </text>
    </comment>
    <comment ref="V2" authorId="0" shapeId="0">
      <text>
        <r>
          <rPr>
            <b/>
            <sz val="8"/>
            <color indexed="81"/>
            <rFont val="Tahoma"/>
            <family val="2"/>
          </rPr>
          <t>Riktig svar:
    207</t>
        </r>
      </text>
    </comment>
    <comment ref="W2" authorId="0" shapeId="0">
      <text>
        <r>
          <rPr>
            <b/>
            <sz val="8"/>
            <color indexed="81"/>
            <rFont val="Tahoma"/>
            <family val="2"/>
          </rPr>
          <t>Riktig svar:
 5,50 kroner</t>
        </r>
      </text>
    </comment>
    <comment ref="X2" authorId="0" shapeId="0">
      <text>
        <r>
          <rPr>
            <b/>
            <sz val="8"/>
            <color indexed="81"/>
            <rFont val="Tahoma"/>
            <family val="2"/>
          </rPr>
          <t>Riktig svar:
 Ole har lengst skolevei</t>
        </r>
      </text>
    </comment>
    <comment ref="Y2" authorId="0" shapeId="0">
      <text>
        <r>
          <rPr>
            <b/>
            <sz val="8"/>
            <color indexed="81"/>
            <rFont val="Tahoma"/>
            <family val="2"/>
          </rPr>
          <t>Riktig svar:
   9</t>
        </r>
      </text>
    </comment>
    <comment ref="Z2" authorId="0" shapeId="0">
      <text>
        <r>
          <rPr>
            <b/>
            <sz val="8"/>
            <color indexed="81"/>
            <rFont val="Tahoma"/>
            <family val="2"/>
          </rPr>
          <t>Riktig svar:
   Kl. 18,25</t>
        </r>
      </text>
    </comment>
    <comment ref="AA2" authorId="0" shapeId="0">
      <text>
        <r>
          <rPr>
            <b/>
            <sz val="8"/>
            <color indexed="81"/>
            <rFont val="Tahoma"/>
            <family val="2"/>
          </rPr>
          <t>Riktig svar:
 Kvadrat, rektangel, sirkel</t>
        </r>
      </text>
    </comment>
    <comment ref="AB2" authorId="0" shapeId="0">
      <text>
        <r>
          <rPr>
            <b/>
            <sz val="8"/>
            <color indexed="81"/>
            <rFont val="Tahoma"/>
            <family val="2"/>
          </rPr>
          <t>Riktig svar:
    105</t>
        </r>
      </text>
    </comment>
    <comment ref="AC2" authorId="0" shapeId="0">
      <text>
        <r>
          <rPr>
            <b/>
            <sz val="8"/>
            <color indexed="81"/>
            <rFont val="Tahoma"/>
            <family val="2"/>
          </rPr>
          <t>Riktig svar:
   20 hg</t>
        </r>
      </text>
    </comment>
    <comment ref="AD2" authorId="0" shapeId="0">
      <text>
        <r>
          <rPr>
            <b/>
            <sz val="8"/>
            <color indexed="81"/>
            <rFont val="Tahoma"/>
            <family val="2"/>
          </rPr>
          <t>Riktig svar:
  Se diagram</t>
        </r>
      </text>
    </comment>
    <comment ref="AE2" authorId="0" shapeId="0">
      <text>
        <r>
          <rPr>
            <b/>
            <sz val="8"/>
            <color indexed="81"/>
            <rFont val="Tahoma"/>
            <family val="2"/>
          </rPr>
          <t>Riktig svar:
   18 m</t>
        </r>
      </text>
    </comment>
    <comment ref="AF2" authorId="0" shapeId="0">
      <text>
        <r>
          <rPr>
            <b/>
            <sz val="8"/>
            <color indexed="81"/>
            <rFont val="Tahoma"/>
            <family val="2"/>
          </rPr>
          <t>Riktig svar:
   6</t>
        </r>
      </text>
    </comment>
    <comment ref="AG2" authorId="0" shapeId="0">
      <text>
        <r>
          <rPr>
            <b/>
            <sz val="8"/>
            <color indexed="81"/>
            <rFont val="Tahoma"/>
            <family val="2"/>
          </rPr>
          <t>Riktig svar:
 a)   1/6  
 b) Tre ruter skal være fargelagt</t>
        </r>
      </text>
    </comment>
    <comment ref="AH2" authorId="0" shapeId="0">
      <text>
        <r>
          <rPr>
            <b/>
            <sz val="8"/>
            <color indexed="81"/>
            <rFont val="Tahoma"/>
            <family val="2"/>
          </rPr>
          <t>Riktig svar:
 7 tusen</t>
        </r>
      </text>
    </comment>
    <comment ref="AI2" authorId="0" shapeId="0">
      <text>
        <r>
          <rPr>
            <b/>
            <sz val="8"/>
            <color indexed="81"/>
            <rFont val="Tahoma"/>
            <family val="2"/>
          </rPr>
          <t>Riktig svar:
  60100</t>
        </r>
      </text>
    </comment>
    <comment ref="AJ2" authorId="0" shapeId="0">
      <text>
        <r>
          <rPr>
            <b/>
            <sz val="8"/>
            <color indexed="81"/>
            <rFont val="Tahoma"/>
            <family val="2"/>
          </rPr>
          <t>Riktig svar:
  1436</t>
        </r>
      </text>
    </comment>
    <comment ref="AK2" authorId="0" shapeId="0">
      <text>
        <r>
          <rPr>
            <b/>
            <sz val="8"/>
            <color indexed="81"/>
            <rFont val="Tahoma"/>
            <family val="2"/>
          </rPr>
          <t>Riktig svar:
 17,50 kr</t>
        </r>
      </text>
    </comment>
    <comment ref="AL2" authorId="0" shapeId="0">
      <text>
        <r>
          <rPr>
            <b/>
            <sz val="8"/>
            <color indexed="81"/>
            <rFont val="Tahoma"/>
            <family val="2"/>
          </rPr>
          <t>Riktig svar:
 0,69 m</t>
        </r>
      </text>
    </comment>
    <comment ref="AM2" authorId="0" shapeId="0">
      <text>
        <r>
          <rPr>
            <b/>
            <sz val="8"/>
            <color indexed="81"/>
            <rFont val="Tahoma"/>
            <family val="2"/>
          </rPr>
          <t>Riktig svar:
   22</t>
        </r>
      </text>
    </comment>
    <comment ref="AN2" authorId="0" shapeId="0">
      <text>
        <r>
          <rPr>
            <b/>
            <sz val="8"/>
            <color indexed="81"/>
            <rFont val="Tahoma"/>
            <family val="2"/>
          </rPr>
          <t>Riktig svar:
 2 t og 30 min</t>
        </r>
      </text>
    </comment>
    <comment ref="AO2" authorId="0" shapeId="0">
      <text>
        <r>
          <rPr>
            <b/>
            <sz val="8"/>
            <color indexed="81"/>
            <rFont val="Tahoma"/>
            <family val="2"/>
          </rPr>
          <t xml:space="preserve">Riktig svar:
 Kube/terning og  sylinder </t>
        </r>
      </text>
    </comment>
    <comment ref="AP2" authorId="0" shapeId="0">
      <text>
        <r>
          <rPr>
            <b/>
            <sz val="8"/>
            <color indexed="81"/>
            <rFont val="Tahoma"/>
            <family val="2"/>
          </rPr>
          <t>Riktig svar:
  5142</t>
        </r>
      </text>
    </comment>
    <comment ref="AQ2" authorId="0" shapeId="0">
      <text>
        <r>
          <rPr>
            <b/>
            <sz val="8"/>
            <color indexed="81"/>
            <rFont val="Tahoma"/>
            <family val="2"/>
          </rPr>
          <t>Riktig svar:
   25 hg</t>
        </r>
      </text>
    </comment>
    <comment ref="AR2" authorId="0" shapeId="0">
      <text>
        <r>
          <rPr>
            <b/>
            <sz val="8"/>
            <color indexed="81"/>
            <rFont val="Tahoma"/>
            <family val="2"/>
          </rPr>
          <t>Riktig svar:
 Omkrets er 20 cm Areal er 21 cm2</t>
        </r>
      </text>
    </comment>
    <comment ref="AS2" authorId="0" shapeId="0">
      <text>
        <r>
          <rPr>
            <b/>
            <sz val="8"/>
            <color indexed="81"/>
            <rFont val="Tahoma"/>
            <family val="2"/>
          </rPr>
          <t>Riktig svar:
  123</t>
        </r>
      </text>
    </comment>
    <comment ref="AT2" authorId="0" shapeId="0">
      <text>
        <r>
          <rPr>
            <b/>
            <sz val="8"/>
            <color indexed="81"/>
            <rFont val="Tahoma"/>
            <family val="2"/>
          </rPr>
          <t>Riktig svar:
  2 kr</t>
        </r>
      </text>
    </comment>
    <comment ref="AU2" authorId="0" shapeId="0">
      <text>
        <r>
          <rPr>
            <b/>
            <sz val="8"/>
            <color indexed="81"/>
            <rFont val="Tahoma"/>
            <family val="2"/>
          </rPr>
          <t xml:space="preserve">Riktig svar:
 a) &lt; , &lt; , &gt;
 b) 0,9 - 0,99 - 1 - 1,01 - 1,1 </t>
        </r>
      </text>
    </comment>
    <comment ref="AV2" authorId="0" shapeId="0">
      <text>
        <r>
          <rPr>
            <b/>
            <sz val="8"/>
            <color indexed="81"/>
            <rFont val="Tahoma"/>
            <family val="2"/>
          </rPr>
          <t>Riktig svar:
 100 + 700 + 200 = 1000</t>
        </r>
      </text>
    </comment>
    <comment ref="AW2" authorId="0" shapeId="0">
      <text>
        <r>
          <rPr>
            <b/>
            <sz val="8"/>
            <color indexed="81"/>
            <rFont val="Tahoma"/>
            <family val="2"/>
          </rPr>
          <t>Riktig svar:
  6 elever</t>
        </r>
      </text>
    </comment>
    <comment ref="AX2" authorId="0" shapeId="0">
      <text>
        <r>
          <rPr>
            <b/>
            <sz val="8"/>
            <color indexed="81"/>
            <rFont val="Tahoma"/>
            <family val="2"/>
          </rPr>
          <t>Riktig svar:
 20 dl, 200 cl, 2000 ml</t>
        </r>
      </text>
    </comment>
    <comment ref="AY2" authorId="0" shapeId="0">
      <text>
        <r>
          <rPr>
            <b/>
            <sz val="8"/>
            <color indexed="81"/>
            <rFont val="Tahoma"/>
            <family val="2"/>
          </rPr>
          <t>Riktig svar:
  9 tusen</t>
        </r>
      </text>
    </comment>
    <comment ref="AZ2" authorId="0" shapeId="0">
      <text>
        <r>
          <rPr>
            <b/>
            <sz val="8"/>
            <color indexed="81"/>
            <rFont val="Tahoma"/>
            <family val="2"/>
          </rPr>
          <t>Riktig svar:
  1304593</t>
        </r>
      </text>
    </comment>
    <comment ref="BA2" authorId="0" shapeId="0">
      <text>
        <r>
          <rPr>
            <b/>
            <sz val="8"/>
            <color indexed="81"/>
            <rFont val="Tahoma"/>
            <family val="2"/>
          </rPr>
          <t>Riktig svar:
   1593891</t>
        </r>
      </text>
    </comment>
    <comment ref="BB2" authorId="0" shapeId="0">
      <text>
        <r>
          <rPr>
            <b/>
            <sz val="8"/>
            <color indexed="81"/>
            <rFont val="Tahoma"/>
            <family val="2"/>
          </rPr>
          <t>Riktig svar:
  715 kr</t>
        </r>
      </text>
    </comment>
    <comment ref="BC2" authorId="0" shapeId="0">
      <text>
        <r>
          <rPr>
            <b/>
            <sz val="8"/>
            <color indexed="81"/>
            <rFont val="Tahoma"/>
            <family val="2"/>
          </rPr>
          <t>Riktig svar:
  730+100+20</t>
        </r>
      </text>
    </comment>
    <comment ref="BD2" authorId="0" shapeId="0">
      <text>
        <r>
          <rPr>
            <b/>
            <sz val="8"/>
            <color indexed="81"/>
            <rFont val="Tahoma"/>
            <family val="2"/>
          </rPr>
          <t>Riktig svar:
    4</t>
        </r>
      </text>
    </comment>
    <comment ref="BE2" authorId="0" shapeId="0">
      <text>
        <r>
          <rPr>
            <b/>
            <sz val="8"/>
            <color indexed="81"/>
            <rFont val="Tahoma"/>
            <family val="2"/>
          </rPr>
          <t>Riktig svar:
   3 timer</t>
        </r>
      </text>
    </comment>
    <comment ref="BF2" authorId="0" shapeId="0">
      <text>
        <r>
          <rPr>
            <b/>
            <sz val="8"/>
            <color indexed="81"/>
            <rFont val="Tahoma"/>
            <family val="2"/>
          </rPr>
          <t>Riktig svar:
   5 cm</t>
        </r>
      </text>
    </comment>
    <comment ref="BG2" authorId="0" shapeId="0">
      <text>
        <r>
          <rPr>
            <b/>
            <sz val="8"/>
            <color indexed="81"/>
            <rFont val="Tahoma"/>
            <family val="2"/>
          </rPr>
          <t>Riktig svar:
  40/5 = 8</t>
        </r>
      </text>
    </comment>
    <comment ref="BH2" authorId="0" shapeId="0">
      <text>
        <r>
          <rPr>
            <b/>
            <sz val="8"/>
            <color indexed="81"/>
            <rFont val="Tahoma"/>
            <family val="2"/>
          </rPr>
          <t>Riktig svar:
 4,8 kg + 2,0 kg =6,8 kg</t>
        </r>
      </text>
    </comment>
    <comment ref="BI2" authorId="0" shapeId="0">
      <text>
        <r>
          <rPr>
            <b/>
            <sz val="8"/>
            <color indexed="81"/>
            <rFont val="Tahoma"/>
            <family val="2"/>
          </rPr>
          <t>Riktig svar:
 Se på elevens diagram</t>
        </r>
      </text>
    </comment>
    <comment ref="BJ2" authorId="0" shapeId="0">
      <text>
        <r>
          <rPr>
            <b/>
            <sz val="8"/>
            <color indexed="81"/>
            <rFont val="Tahoma"/>
            <family val="2"/>
          </rPr>
          <t>Riktig svar:
   8 cm</t>
        </r>
      </text>
    </comment>
    <comment ref="BK2" authorId="0" shapeId="0">
      <text>
        <r>
          <rPr>
            <b/>
            <sz val="8"/>
            <color indexed="81"/>
            <rFont val="Tahoma"/>
            <family val="2"/>
          </rPr>
          <t>Riktig svar:
   13,98</t>
        </r>
      </text>
    </comment>
    <comment ref="BL2" authorId="0" shapeId="0">
      <text>
        <r>
          <rPr>
            <b/>
            <sz val="8"/>
            <color indexed="81"/>
            <rFont val="Tahoma"/>
            <family val="2"/>
          </rPr>
          <t>Riktig svar:
 A = 1/5 = 0,20
 B = 2/5 = 0,40
  C= 4/5 = 0,80</t>
        </r>
      </text>
    </comment>
    <comment ref="BM2" authorId="0" shapeId="0">
      <text>
        <r>
          <rPr>
            <b/>
            <sz val="8"/>
            <color indexed="81"/>
            <rFont val="Tahoma"/>
            <family val="2"/>
          </rPr>
          <t>Riktig svar</t>
        </r>
        <r>
          <rPr>
            <sz val="8"/>
            <color indexed="81"/>
            <rFont val="Tahoma"/>
            <family val="2"/>
          </rPr>
          <t xml:space="preserve">:
</t>
        </r>
        <r>
          <rPr>
            <b/>
            <sz val="8"/>
            <color indexed="81"/>
            <rFont val="Tahoma"/>
            <family val="2"/>
          </rPr>
          <t xml:space="preserve">  122,4671</t>
        </r>
      </text>
    </comment>
    <comment ref="BN2" authorId="0" shapeId="0">
      <text>
        <r>
          <rPr>
            <b/>
            <sz val="8"/>
            <color indexed="81"/>
            <rFont val="Tahoma"/>
            <family val="2"/>
          </rPr>
          <t>Riktig svar:
   75 kr</t>
        </r>
      </text>
    </comment>
    <comment ref="BO2" authorId="0" shapeId="0">
      <text>
        <r>
          <rPr>
            <b/>
            <sz val="8"/>
            <color indexed="81"/>
            <rFont val="Tahoma"/>
            <family val="2"/>
          </rPr>
          <t>Riktig svar:
 a) Sverige
 b) Sverige og Finland
 c) Sverige</t>
        </r>
      </text>
    </comment>
    <comment ref="BP2" authorId="0" shapeId="0">
      <text>
        <r>
          <rPr>
            <b/>
            <sz val="8"/>
            <color indexed="81"/>
            <rFont val="Tahoma"/>
            <family val="2"/>
          </rPr>
          <t>Riktig svar:
   9 dl</t>
        </r>
      </text>
    </comment>
    <comment ref="BQ2" authorId="0" shapeId="0">
      <text>
        <r>
          <rPr>
            <b/>
            <sz val="8"/>
            <color indexed="81"/>
            <rFont val="Tahoma"/>
            <family val="2"/>
          </rPr>
          <t>Riktig svar:
   - 9</t>
        </r>
      </text>
    </comment>
    <comment ref="BR2" authorId="0" shapeId="0">
      <text>
        <r>
          <rPr>
            <b/>
            <sz val="8"/>
            <color indexed="81"/>
            <rFont val="Tahoma"/>
            <family val="2"/>
          </rPr>
          <t>Riktig svar:
  87,687</t>
        </r>
      </text>
    </comment>
    <comment ref="BS2" authorId="0" shapeId="0">
      <text>
        <r>
          <rPr>
            <b/>
            <sz val="8"/>
            <color indexed="81"/>
            <rFont val="Tahoma"/>
            <family val="2"/>
          </rPr>
          <t>Riktig svar:
  8793</t>
        </r>
      </text>
    </comment>
    <comment ref="BT2" authorId="0" shapeId="0">
      <text>
        <r>
          <rPr>
            <b/>
            <sz val="8"/>
            <color indexed="81"/>
            <rFont val="Tahoma"/>
            <family val="2"/>
          </rPr>
          <t>Riktig svar:
 119  NOK</t>
        </r>
      </text>
    </comment>
    <comment ref="BU2" authorId="0" shapeId="0">
      <text>
        <r>
          <rPr>
            <b/>
            <sz val="8"/>
            <color indexed="81"/>
            <rFont val="Tahoma"/>
            <family val="2"/>
          </rPr>
          <t>Riktig svar:
  44,35 m</t>
        </r>
      </text>
    </comment>
    <comment ref="BV2" authorId="0" shapeId="0">
      <text>
        <r>
          <rPr>
            <b/>
            <sz val="8"/>
            <color indexed="81"/>
            <rFont val="Tahoma"/>
            <family val="2"/>
          </rPr>
          <t>Riktig svar:
   174</t>
        </r>
      </text>
    </comment>
    <comment ref="BW2" authorId="0" shapeId="0">
      <text>
        <r>
          <rPr>
            <b/>
            <sz val="8"/>
            <color indexed="81"/>
            <rFont val="Tahoma"/>
            <family val="2"/>
          </rPr>
          <t>Riktig svar:
  a) 25 km/t
  b) 75 km/t</t>
        </r>
      </text>
    </comment>
    <comment ref="BX2" authorId="0" shapeId="0">
      <text>
        <r>
          <rPr>
            <b/>
            <sz val="8"/>
            <color indexed="81"/>
            <rFont val="Tahoma"/>
            <family val="2"/>
          </rPr>
          <t>Riktig svar:
 a) rettvinklet
 b) butt vinkel/stump vinkel
 c) spiss vinkel</t>
        </r>
      </text>
    </comment>
    <comment ref="BY2" authorId="0" shapeId="0">
      <text>
        <r>
          <rPr>
            <b/>
            <sz val="8"/>
            <color indexed="81"/>
            <rFont val="Tahoma"/>
            <family val="2"/>
          </rPr>
          <t>Riktig svar:
   7500</t>
        </r>
      </text>
    </comment>
    <comment ref="BZ2" authorId="0" shapeId="0">
      <text>
        <r>
          <rPr>
            <b/>
            <sz val="8"/>
            <color indexed="81"/>
            <rFont val="Tahoma"/>
            <family val="2"/>
          </rPr>
          <t>Riktig svar:
  0,27 + 3,35 = 3,62 kg</t>
        </r>
      </text>
    </comment>
    <comment ref="CA2" authorId="0" shapeId="0">
      <text>
        <r>
          <rPr>
            <b/>
            <sz val="8"/>
            <color indexed="81"/>
            <rFont val="Tahoma"/>
            <family val="2"/>
          </rPr>
          <t>Riktig svar:
  60 kroner</t>
        </r>
      </text>
    </comment>
    <comment ref="CB2" authorId="0" shapeId="0">
      <text>
        <r>
          <rPr>
            <b/>
            <sz val="8"/>
            <color indexed="81"/>
            <rFont val="Tahoma"/>
            <family val="2"/>
          </rPr>
          <t>Riktig svar:
 Omkretsen er 12 m
 Arealet er 6 m2</t>
        </r>
      </text>
    </comment>
    <comment ref="CC2" authorId="0" shapeId="0">
      <text>
        <r>
          <rPr>
            <b/>
            <sz val="8"/>
            <color indexed="81"/>
            <rFont val="Tahoma"/>
            <family val="2"/>
          </rPr>
          <t>Riktig svar:
   9,4</t>
        </r>
      </text>
    </comment>
    <comment ref="CD2" authorId="0" shapeId="0">
      <text>
        <r>
          <rPr>
            <b/>
            <sz val="8"/>
            <color indexed="81"/>
            <rFont val="Tahoma"/>
            <family val="2"/>
          </rPr>
          <t>Riktig svar:
   17/10 = 1 7/10</t>
        </r>
      </text>
    </comment>
    <comment ref="CE2" authorId="0" shapeId="0">
      <text>
        <r>
          <rPr>
            <b/>
            <sz val="8"/>
            <color indexed="81"/>
            <rFont val="Tahoma"/>
            <family val="2"/>
          </rPr>
          <t>Riktig svar:
   0,80</t>
        </r>
      </text>
    </comment>
    <comment ref="CF2" authorId="0" shapeId="0">
      <text>
        <r>
          <rPr>
            <b/>
            <sz val="8"/>
            <color indexed="81"/>
            <rFont val="Tahoma"/>
            <family val="2"/>
          </rPr>
          <t>Riktig svar:
  4 m + 5 m + 3 m = 12 m</t>
        </r>
      </text>
    </comment>
    <comment ref="CG2" authorId="0" shapeId="0">
      <text>
        <r>
          <rPr>
            <b/>
            <sz val="8"/>
            <color indexed="81"/>
            <rFont val="Tahoma"/>
            <family val="2"/>
          </rPr>
          <t>Riktig svar:
 a) 140 km på syv dager
  b) Gjennomsnittet er 20 km pr. dag</t>
        </r>
      </text>
    </comment>
    <comment ref="CH2" authorId="0" shapeId="0">
      <text>
        <r>
          <rPr>
            <b/>
            <sz val="8"/>
            <color indexed="81"/>
            <rFont val="Tahoma"/>
            <family val="2"/>
          </rPr>
          <t>Riktig svar:
   12 cm3</t>
        </r>
      </text>
    </comment>
    <comment ref="CI2" authorId="0" shapeId="0">
      <text>
        <r>
          <rPr>
            <b/>
            <sz val="8"/>
            <color indexed="81"/>
            <rFont val="Tahoma"/>
            <family val="2"/>
          </rPr>
          <t>Riktig svar:
  510 kr</t>
        </r>
      </text>
    </comment>
    <comment ref="CJ2" authorId="0" shapeId="0">
      <text>
        <r>
          <rPr>
            <b/>
            <sz val="8"/>
            <color indexed="81"/>
            <rFont val="Tahoma"/>
            <family val="2"/>
          </rPr>
          <t>Riktig svar:
    10</t>
        </r>
      </text>
    </comment>
    <comment ref="CK2" authorId="0" shapeId="0">
      <text>
        <r>
          <rPr>
            <b/>
            <sz val="8"/>
            <color indexed="81"/>
            <rFont val="Tahoma"/>
            <family val="2"/>
          </rPr>
          <t>Riktig svar:
   18</t>
        </r>
      </text>
    </comment>
    <comment ref="CL2" authorId="0" shapeId="0">
      <text>
        <r>
          <rPr>
            <b/>
            <sz val="8"/>
            <color indexed="81"/>
            <rFont val="Tahoma"/>
            <family val="2"/>
          </rPr>
          <t>Riktig svar:
   Kr. 956,50</t>
        </r>
      </text>
    </comment>
    <comment ref="CM2" authorId="0" shapeId="0">
      <text>
        <r>
          <rPr>
            <b/>
            <sz val="8"/>
            <color indexed="81"/>
            <rFont val="Tahoma"/>
            <family val="2"/>
          </rPr>
          <t>Riktig svar:
  1,23 m, 5,8 dm</t>
        </r>
      </text>
    </comment>
    <comment ref="CN2" authorId="0" shapeId="0">
      <text>
        <r>
          <rPr>
            <b/>
            <sz val="8"/>
            <color indexed="81"/>
            <rFont val="Tahoma"/>
            <family val="2"/>
          </rPr>
          <t>Riktig svar:
    5</t>
        </r>
      </text>
    </comment>
    <comment ref="CO2" authorId="0" shapeId="0">
      <text>
        <r>
          <rPr>
            <b/>
            <sz val="8"/>
            <color indexed="81"/>
            <rFont val="Tahoma"/>
            <family val="2"/>
          </rPr>
          <t>Riktig svar:
  1 time 50 minutter</t>
        </r>
      </text>
    </comment>
    <comment ref="CP2" authorId="0" shapeId="0">
      <text>
        <r>
          <rPr>
            <b/>
            <sz val="8"/>
            <color indexed="81"/>
            <rFont val="Tahoma"/>
            <family val="2"/>
          </rPr>
          <t>Riktig svar:
  Vurder konstruksjonen</t>
        </r>
      </text>
    </comment>
    <comment ref="CQ2" authorId="0" shapeId="0">
      <text>
        <r>
          <rPr>
            <b/>
            <sz val="8"/>
            <color indexed="81"/>
            <rFont val="Tahoma"/>
            <family val="2"/>
          </rPr>
          <t>Riktig svar:
   139</t>
        </r>
      </text>
    </comment>
    <comment ref="CR2" authorId="0" shapeId="0">
      <text>
        <r>
          <rPr>
            <b/>
            <sz val="8"/>
            <color indexed="81"/>
            <rFont val="Tahoma"/>
            <family val="2"/>
          </rPr>
          <t>Riktig svar:
   0,4 kg</t>
        </r>
      </text>
    </comment>
    <comment ref="CS2" authorId="0" shapeId="0">
      <text>
        <r>
          <rPr>
            <b/>
            <sz val="8"/>
            <color indexed="81"/>
            <rFont val="Tahoma"/>
            <family val="2"/>
          </rPr>
          <t>Riktig svar:
  Vurder resultatet</t>
        </r>
      </text>
    </comment>
    <comment ref="CT2" authorId="0" shapeId="0">
      <text>
        <r>
          <rPr>
            <b/>
            <sz val="8"/>
            <color indexed="81"/>
            <rFont val="Tahoma"/>
            <family val="2"/>
          </rPr>
          <t>Riktig svar:
  204,1 cm</t>
        </r>
      </text>
    </comment>
    <comment ref="CU2" authorId="0" shapeId="0">
      <text>
        <r>
          <rPr>
            <b/>
            <sz val="8"/>
            <color indexed="81"/>
            <rFont val="Tahoma"/>
            <family val="2"/>
          </rPr>
          <t>Riktig svar:
  Kr. 4,50</t>
        </r>
      </text>
    </comment>
    <comment ref="CV2" authorId="0" shapeId="0">
      <text>
        <r>
          <rPr>
            <b/>
            <sz val="8"/>
            <color indexed="81"/>
            <rFont val="Tahoma"/>
            <family val="2"/>
          </rPr>
          <t>Riktig svar:
  5/6</t>
        </r>
      </text>
    </comment>
    <comment ref="CW2" authorId="0" shapeId="0">
      <text>
        <r>
          <rPr>
            <b/>
            <sz val="8"/>
            <color indexed="81"/>
            <rFont val="Tahoma"/>
            <family val="2"/>
          </rPr>
          <t>Riktig svar:
  0,375</t>
        </r>
      </text>
    </comment>
    <comment ref="CX2" authorId="0" shapeId="0">
      <text>
        <r>
          <rPr>
            <b/>
            <sz val="8"/>
            <color indexed="81"/>
            <rFont val="Tahoma"/>
            <family val="2"/>
          </rPr>
          <t>Riktig svar:
  10000</t>
        </r>
      </text>
    </comment>
    <comment ref="CY2" authorId="0" shapeId="0">
      <text>
        <r>
          <rPr>
            <b/>
            <sz val="8"/>
            <color indexed="81"/>
            <rFont val="Tahoma"/>
            <family val="2"/>
          </rPr>
          <t>Riktig svar:
  Vurder diagrammet</t>
        </r>
      </text>
    </comment>
    <comment ref="CZ2" authorId="0" shapeId="0">
      <text>
        <r>
          <rPr>
            <b/>
            <sz val="8"/>
            <color indexed="81"/>
            <rFont val="Tahoma"/>
            <family val="2"/>
          </rPr>
          <t>Riktig svar:
   4 cm2</t>
        </r>
      </text>
    </comment>
    <comment ref="DA2" authorId="0" shapeId="0">
      <text>
        <r>
          <rPr>
            <b/>
            <sz val="8"/>
            <color indexed="81"/>
            <rFont val="Tahoma"/>
            <family val="2"/>
          </rPr>
          <t>Riktig svar:
   16</t>
        </r>
      </text>
    </comment>
    <comment ref="DB2" authorId="0" shapeId="0">
      <text>
        <r>
          <rPr>
            <b/>
            <sz val="8"/>
            <color indexed="81"/>
            <rFont val="Tahoma"/>
            <family val="2"/>
          </rPr>
          <t>Riktig svar:
 2x2, 3x3, 2x2x3</t>
        </r>
      </text>
    </comment>
    <comment ref="DC2" authorId="0" shapeId="0">
      <text>
        <r>
          <rPr>
            <b/>
            <sz val="8"/>
            <color indexed="81"/>
            <rFont val="Tahoma"/>
            <family val="2"/>
          </rPr>
          <t>Riktig svar:
   3a+b</t>
        </r>
      </text>
    </comment>
    <comment ref="DD2" authorId="0" shapeId="0">
      <text>
        <r>
          <rPr>
            <b/>
            <sz val="8"/>
            <color indexed="81"/>
            <rFont val="Tahoma"/>
            <family val="2"/>
          </rPr>
          <t>Riktig svar:
  5200 kr</t>
        </r>
      </text>
    </comment>
    <comment ref="DE2" authorId="0" shapeId="0">
      <text>
        <r>
          <rPr>
            <b/>
            <sz val="8"/>
            <color indexed="81"/>
            <rFont val="Tahoma"/>
            <family val="2"/>
          </rPr>
          <t>Riktig svar:
   7200 kr</t>
        </r>
      </text>
    </comment>
    <comment ref="DF2" authorId="0" shapeId="0">
      <text>
        <r>
          <rPr>
            <b/>
            <sz val="8"/>
            <color indexed="81"/>
            <rFont val="Tahoma"/>
            <family val="2"/>
          </rPr>
          <t>Riktig svar:
     &lt;</t>
        </r>
      </text>
    </comment>
    <comment ref="DG2" authorId="0" shapeId="0">
      <text>
        <r>
          <rPr>
            <b/>
            <sz val="8"/>
            <color indexed="81"/>
            <rFont val="Tahoma"/>
            <family val="2"/>
          </rPr>
          <t>Riktig svar:
   1</t>
        </r>
      </text>
    </comment>
    <comment ref="DH2" authorId="0" shapeId="0">
      <text>
        <r>
          <rPr>
            <b/>
            <sz val="8"/>
            <color indexed="81"/>
            <rFont val="Tahoma"/>
            <family val="2"/>
          </rPr>
          <t>Riktig svar:
 a) 97,50 kr
 b) 50 USD</t>
        </r>
      </text>
    </comment>
    <comment ref="DI2" authorId="0" shapeId="0">
      <text>
        <r>
          <rPr>
            <b/>
            <sz val="8"/>
            <color indexed="81"/>
            <rFont val="Tahoma"/>
            <family val="2"/>
          </rPr>
          <t>Riktig svar:
  x = 5</t>
        </r>
      </text>
    </comment>
    <comment ref="DJ2" authorId="0" shapeId="0">
      <text>
        <r>
          <rPr>
            <b/>
            <sz val="8"/>
            <color indexed="81"/>
            <rFont val="Tahoma"/>
            <family val="2"/>
          </rPr>
          <t>Riktig svar:
   4,5 h 
   eller 4 timer 30 min</t>
        </r>
      </text>
    </comment>
    <comment ref="DK2" authorId="0" shapeId="0">
      <text>
        <r>
          <rPr>
            <b/>
            <sz val="8"/>
            <color indexed="81"/>
            <rFont val="Tahoma"/>
            <family val="2"/>
          </rPr>
          <t>Riktig svar:
  Vinkel  C = 60 grader</t>
        </r>
      </text>
    </comment>
    <comment ref="DL2" authorId="0" shapeId="0">
      <text>
        <r>
          <rPr>
            <b/>
            <sz val="8"/>
            <color indexed="81"/>
            <rFont val="Tahoma"/>
            <family val="2"/>
          </rPr>
          <t>Riktig svar:
  6/7</t>
        </r>
      </text>
    </comment>
    <comment ref="DM2" authorId="0" shapeId="0">
      <text>
        <r>
          <rPr>
            <b/>
            <sz val="8"/>
            <color indexed="81"/>
            <rFont val="Tahoma"/>
            <family val="2"/>
          </rPr>
          <t>Riktig svar:
  B: (3,1) ikke på linja</t>
        </r>
      </text>
    </comment>
    <comment ref="DN2" authorId="0" shapeId="0">
      <text>
        <r>
          <rPr>
            <b/>
            <sz val="8"/>
            <color indexed="81"/>
            <rFont val="Tahoma"/>
            <family val="2"/>
          </rPr>
          <t>Riktig svar:
  12 m</t>
        </r>
      </text>
    </comment>
    <comment ref="DO2" authorId="0" shapeId="0">
      <text>
        <r>
          <rPr>
            <b/>
            <sz val="8"/>
            <color indexed="81"/>
            <rFont val="Tahoma"/>
            <family val="2"/>
          </rPr>
          <t>Riktig svar:
   2/12 = 1/6</t>
        </r>
      </text>
    </comment>
    <comment ref="DP2" authorId="0" shapeId="0">
      <text>
        <r>
          <rPr>
            <b/>
            <sz val="8"/>
            <color indexed="81"/>
            <rFont val="Tahoma"/>
            <family val="2"/>
          </rPr>
          <t>Riktig svar:
    1 og 11/12</t>
        </r>
      </text>
    </comment>
    <comment ref="DQ2" authorId="0" shapeId="0">
      <text>
        <r>
          <rPr>
            <b/>
            <sz val="8"/>
            <color indexed="81"/>
            <rFont val="Tahoma"/>
            <family val="2"/>
          </rPr>
          <t>Riktig svar:
  33,4488     33,45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R2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DS2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DT2" authorId="0" shapeId="0">
      <text>
        <r>
          <rPr>
            <b/>
            <sz val="8"/>
            <color indexed="81"/>
            <rFont val="Tahoma"/>
            <family val="2"/>
          </rPr>
          <t>Riktig svar:
  2160 kr</t>
        </r>
      </text>
    </comment>
    <comment ref="DU2" authorId="0" shapeId="0">
      <text>
        <r>
          <rPr>
            <b/>
            <sz val="8"/>
            <color indexed="81"/>
            <rFont val="Tahoma"/>
            <family val="2"/>
          </rPr>
          <t>Riktig svar:
  15 dl = 1,5 l</t>
        </r>
      </text>
    </comment>
    <comment ref="DV2" authorId="0" shapeId="0">
      <text>
        <r>
          <rPr>
            <b/>
            <sz val="8"/>
            <color indexed="81"/>
            <rFont val="Tahoma"/>
            <family val="2"/>
          </rPr>
          <t>Riktig svar:
   8 l</t>
        </r>
      </text>
    </comment>
    <comment ref="DW2" authorId="0" shapeId="0">
      <text>
        <r>
          <rPr>
            <b/>
            <sz val="8"/>
            <color indexed="81"/>
            <rFont val="Tahoma"/>
            <family val="2"/>
          </rPr>
          <t>Riktig svar:
   9a + 3</t>
        </r>
      </text>
    </comment>
    <comment ref="DX2" authorId="0" shapeId="0">
      <text>
        <r>
          <rPr>
            <b/>
            <sz val="8"/>
            <color indexed="81"/>
            <rFont val="Tahoma"/>
            <family val="2"/>
          </rPr>
          <t>Riktig svar:
   a) 700 kr
    b) 5 år</t>
        </r>
      </text>
    </comment>
    <comment ref="DY2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DZ2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EA2" authorId="0" shapeId="0">
      <text>
        <r>
          <rPr>
            <b/>
            <sz val="8"/>
            <color indexed="81"/>
            <rFont val="Tahoma"/>
            <family val="2"/>
          </rPr>
          <t>Riktig svar:
   6,5 på tallinja</t>
        </r>
      </text>
    </comment>
    <comment ref="EB2" authorId="0" shapeId="0">
      <text>
        <r>
          <rPr>
            <b/>
            <sz val="8"/>
            <color indexed="81"/>
            <rFont val="Tahoma"/>
            <family val="2"/>
          </rPr>
          <t>Riktig svar:
  a) Japanske yen
  b) Ca 80 JPY</t>
        </r>
      </text>
    </comment>
    <comment ref="EC2" authorId="0" shapeId="0">
      <text>
        <r>
          <rPr>
            <b/>
            <sz val="8"/>
            <color indexed="81"/>
            <rFont val="Tahoma"/>
            <family val="2"/>
          </rPr>
          <t>Riktig svar:
  x= 45</t>
        </r>
      </text>
    </comment>
    <comment ref="ED2" authorId="0" shapeId="0">
      <text>
        <r>
          <rPr>
            <b/>
            <sz val="8"/>
            <color indexed="81"/>
            <rFont val="Tahoma"/>
            <family val="2"/>
          </rPr>
          <t>Riktig svar:
   11,2 knop</t>
        </r>
      </text>
    </comment>
    <comment ref="EE2" authorId="0" shapeId="0">
      <text>
        <r>
          <rPr>
            <b/>
            <sz val="8"/>
            <color indexed="81"/>
            <rFont val="Tahoma"/>
            <family val="2"/>
          </rPr>
          <t>Riktig svar:
  a) konstruksjon trekant
  b) rettvinklet trekant
  c) 3 cm</t>
        </r>
      </text>
    </comment>
    <comment ref="EF2" authorId="0" shapeId="0">
      <text>
        <r>
          <rPr>
            <b/>
            <sz val="8"/>
            <color indexed="81"/>
            <rFont val="Tahoma"/>
            <family val="2"/>
          </rPr>
          <t>Riktig svar:
   2a</t>
        </r>
      </text>
    </comment>
    <comment ref="EG2" authorId="0" shapeId="0">
      <text>
        <r>
          <rPr>
            <b/>
            <sz val="8"/>
            <color indexed="81"/>
            <rFont val="Tahoma"/>
            <family val="2"/>
          </rPr>
          <t>Riktig svar:
 a) x = 0, y = 0
     x = 3, y= 6
 b) tegning av graf</t>
        </r>
      </text>
    </comment>
    <comment ref="EH2" authorId="0" shapeId="0">
      <text>
        <r>
          <rPr>
            <b/>
            <sz val="8"/>
            <color indexed="81"/>
            <rFont val="Tahoma"/>
            <family val="2"/>
          </rPr>
          <t>Riktig svar:
   15</t>
        </r>
      </text>
    </comment>
    <comment ref="EI2" authorId="0" shapeId="0">
      <text>
        <r>
          <rPr>
            <b/>
            <sz val="8"/>
            <color indexed="81"/>
            <rFont val="Tahoma"/>
            <family val="2"/>
          </rPr>
          <t>Riktig svar:
  15/2</t>
        </r>
      </text>
    </comment>
    <comment ref="EJ2" authorId="0" shapeId="0">
      <text>
        <r>
          <rPr>
            <b/>
            <sz val="8"/>
            <color indexed="81"/>
            <rFont val="Tahoma"/>
            <family val="2"/>
          </rPr>
          <t>Riktig svar:
   7,5</t>
        </r>
      </text>
    </comment>
    <comment ref="EK2" authorId="0" shapeId="0">
      <text>
        <r>
          <rPr>
            <b/>
            <sz val="8"/>
            <color indexed="81"/>
            <rFont val="Tahoma"/>
            <family val="2"/>
          </rPr>
          <t>Riktig svar:
  a) 252000 kr
  b) 240000 kr</t>
        </r>
      </text>
    </comment>
    <comment ref="EL2" authorId="0" shapeId="0">
      <text>
        <r>
          <rPr>
            <b/>
            <sz val="8"/>
            <color indexed="81"/>
            <rFont val="Tahoma"/>
            <family val="2"/>
          </rPr>
          <t>Riktig svar:
  166666,67 m3</t>
        </r>
      </text>
    </comment>
    <comment ref="EM2" authorId="0" shapeId="0">
      <text>
        <r>
          <rPr>
            <b/>
            <sz val="8"/>
            <color indexed="81"/>
            <rFont val="Tahoma"/>
            <family val="2"/>
          </rPr>
          <t xml:space="preserve">Riktig svar:
   15 l  gul maling </t>
        </r>
      </text>
    </comment>
    <comment ref="EN2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4"/>
            <color indexed="81"/>
            <rFont val="Tahoma"/>
            <family val="2"/>
          </rPr>
          <t>6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Tahoma"/>
            <family val="2"/>
          </rPr>
          <t>a</t>
        </r>
        <r>
          <rPr>
            <b/>
            <sz val="8"/>
            <color indexed="81"/>
            <rFont val="Times New Roman"/>
            <family val="1"/>
          </rPr>
          <t>6</t>
        </r>
      </text>
    </comment>
    <comment ref="EO2" authorId="0" shapeId="0">
      <text>
        <r>
          <rPr>
            <b/>
            <sz val="8"/>
            <color indexed="81"/>
            <rFont val="Tahoma"/>
            <family val="2"/>
          </rPr>
          <t>Riktig svar:
  a2-6</t>
        </r>
      </text>
    </comment>
    <comment ref="EP2" authorId="0" shapeId="0">
      <text>
        <r>
          <rPr>
            <b/>
            <sz val="8"/>
            <color indexed="81"/>
            <rFont val="Tahoma"/>
            <family val="2"/>
          </rPr>
          <t>Riktig svar:
  3447,50 kr</t>
        </r>
      </text>
    </comment>
    <comment ref="EQ2" authorId="0" shapeId="0">
      <text>
        <r>
          <rPr>
            <b/>
            <sz val="8"/>
            <color indexed="81"/>
            <rFont val="Tahoma"/>
            <family val="2"/>
          </rPr>
          <t>Riktig svar:
  Type 2 billigst</t>
        </r>
      </text>
    </comment>
    <comment ref="ER2" authorId="0" shapeId="0">
      <text>
        <r>
          <rPr>
            <b/>
            <sz val="8"/>
            <color indexed="81"/>
            <rFont val="Tahoma"/>
            <family val="2"/>
          </rPr>
          <t>Riktig svar:
  1,2 cm3 eller 1,176 cm3</t>
        </r>
      </text>
    </comment>
    <comment ref="ES2" authorId="0" shapeId="0">
      <text>
        <r>
          <rPr>
            <b/>
            <sz val="8"/>
            <color indexed="81"/>
            <rFont val="Tahoma"/>
            <family val="2"/>
          </rPr>
          <t>Riktig svar:
  a) 19 dagsverk
  b) 5292 kr og 3780 kr</t>
        </r>
      </text>
    </comment>
    <comment ref="E37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b/>
            <sz val="8"/>
            <color indexed="81"/>
            <rFont val="Tahoma"/>
            <family val="2"/>
          </rPr>
          <t>49, 50, 52</t>
        </r>
      </text>
    </comment>
    <comment ref="F37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72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 </t>
        </r>
        <r>
          <rPr>
            <b/>
            <sz val="8"/>
            <color indexed="81"/>
            <rFont val="Tahoma"/>
            <family val="2"/>
          </rPr>
          <t xml:space="preserve"> 24</t>
        </r>
      </text>
    </comment>
    <comment ref="H37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 12,50 kr</t>
        </r>
      </text>
    </comment>
    <comment ref="I37" authorId="0" shapeId="0">
      <text>
        <r>
          <rPr>
            <b/>
            <sz val="8"/>
            <color indexed="81"/>
            <rFont val="Tahoma"/>
            <family val="2"/>
          </rPr>
          <t>Riktig svar:
  14 cm</t>
        </r>
      </text>
    </comment>
    <comment ref="J37" authorId="0" shapeId="0">
      <text>
        <r>
          <rPr>
            <b/>
            <sz val="8"/>
            <color indexed="81"/>
            <rFont val="Tahoma"/>
            <family val="2"/>
          </rPr>
          <t>Riktig svar:
   7</t>
        </r>
      </text>
    </comment>
    <comment ref="K37" authorId="0" shapeId="0">
      <text>
        <r>
          <rPr>
            <b/>
            <sz val="8"/>
            <color indexed="81"/>
            <rFont val="Tahoma"/>
            <family val="2"/>
          </rPr>
          <t>Riktig svar:
 119, 120, 121</t>
        </r>
      </text>
    </comment>
    <comment ref="L37" authorId="0" shapeId="0">
      <text>
        <r>
          <rPr>
            <b/>
            <sz val="8"/>
            <color indexed="81"/>
            <rFont val="Tahoma"/>
            <family val="2"/>
          </rPr>
          <t>Riktig svar:
   459</t>
        </r>
      </text>
    </comment>
    <comment ref="M37" authorId="0" shapeId="0">
      <text>
        <r>
          <rPr>
            <b/>
            <sz val="8"/>
            <color indexed="81"/>
            <rFont val="Tahoma"/>
            <family val="2"/>
          </rPr>
          <t>Riktig svar:
    463</t>
        </r>
      </text>
    </comment>
    <comment ref="N37" authorId="0" shapeId="0">
      <text>
        <r>
          <rPr>
            <b/>
            <sz val="8"/>
            <color indexed="81"/>
            <rFont val="Tahoma"/>
            <family val="2"/>
          </rPr>
          <t>Riktig svar:
  263,50</t>
        </r>
      </text>
    </comment>
    <comment ref="O37" authorId="0" shapeId="0">
      <text>
        <r>
          <rPr>
            <b/>
            <sz val="8"/>
            <color indexed="81"/>
            <rFont val="Tahoma"/>
            <family val="2"/>
          </rPr>
          <t>Riktig svar:
   20 cm</t>
        </r>
      </text>
    </comment>
    <comment ref="P37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2"/>
            <color indexed="81"/>
            <rFont val="Tahoma"/>
            <family val="2"/>
          </rPr>
          <t>&lt;</t>
        </r>
      </text>
    </comment>
    <comment ref="Q37" authorId="0" shapeId="0">
      <text>
        <r>
          <rPr>
            <b/>
            <sz val="8"/>
            <color indexed="81"/>
            <rFont val="Tahoma"/>
            <family val="2"/>
          </rPr>
          <t>Riktig svar:
 Se tegning, klokken      kvart på fem</t>
        </r>
      </text>
    </comment>
    <comment ref="R37" authorId="0" shapeId="0">
      <text>
        <r>
          <rPr>
            <b/>
            <sz val="8"/>
            <color indexed="81"/>
            <rFont val="Tahoma"/>
            <family val="2"/>
          </rPr>
          <t>Riktig svar:
   Trekant</t>
        </r>
      </text>
    </comment>
    <comment ref="S37" authorId="0" shapeId="0">
      <text>
        <r>
          <rPr>
            <b/>
            <sz val="8"/>
            <color indexed="81"/>
            <rFont val="Tahoma"/>
            <family val="2"/>
          </rPr>
          <t>Riktig svar:
    18</t>
        </r>
      </text>
    </comment>
    <comment ref="T37" authorId="0" shapeId="0">
      <text>
        <r>
          <rPr>
            <b/>
            <sz val="8"/>
            <color indexed="81"/>
            <rFont val="Tahoma"/>
            <family val="2"/>
          </rPr>
          <t>Riktig svar:
 5 hundrere, 6 tiere, 7 enere, 2 tiere, 9 enere</t>
        </r>
      </text>
    </comment>
    <comment ref="U37" authorId="0" shapeId="0">
      <text>
        <r>
          <rPr>
            <b/>
            <sz val="8"/>
            <color indexed="81"/>
            <rFont val="Tahoma"/>
            <family val="2"/>
          </rPr>
          <t>Riktig svar:
   963</t>
        </r>
      </text>
    </comment>
    <comment ref="V37" authorId="0" shapeId="0">
      <text>
        <r>
          <rPr>
            <b/>
            <sz val="8"/>
            <color indexed="81"/>
            <rFont val="Tahoma"/>
            <family val="2"/>
          </rPr>
          <t>Riktig svar:
    207</t>
        </r>
      </text>
    </comment>
    <comment ref="W37" authorId="0" shapeId="0">
      <text>
        <r>
          <rPr>
            <b/>
            <sz val="8"/>
            <color indexed="81"/>
            <rFont val="Tahoma"/>
            <family val="2"/>
          </rPr>
          <t>Riktig svar:
 5,50 kroner</t>
        </r>
      </text>
    </comment>
    <comment ref="X37" authorId="0" shapeId="0">
      <text>
        <r>
          <rPr>
            <b/>
            <sz val="8"/>
            <color indexed="81"/>
            <rFont val="Tahoma"/>
            <family val="2"/>
          </rPr>
          <t>Riktig svar:
 Ole har lengst skolevei</t>
        </r>
      </text>
    </comment>
    <comment ref="Y37" authorId="0" shapeId="0">
      <text>
        <r>
          <rPr>
            <b/>
            <sz val="8"/>
            <color indexed="81"/>
            <rFont val="Tahoma"/>
            <family val="2"/>
          </rPr>
          <t>Riktig svar:
   9</t>
        </r>
      </text>
    </comment>
    <comment ref="Z37" authorId="0" shapeId="0">
      <text>
        <r>
          <rPr>
            <b/>
            <sz val="8"/>
            <color indexed="81"/>
            <rFont val="Tahoma"/>
            <family val="2"/>
          </rPr>
          <t>Riktig svar:
   Kl. 18,25</t>
        </r>
      </text>
    </comment>
    <comment ref="AA37" authorId="0" shapeId="0">
      <text>
        <r>
          <rPr>
            <b/>
            <sz val="8"/>
            <color indexed="81"/>
            <rFont val="Tahoma"/>
            <family val="2"/>
          </rPr>
          <t>Riktig svar:
 Kvadrat, rektangel, sirkel</t>
        </r>
      </text>
    </comment>
    <comment ref="AB37" authorId="0" shapeId="0">
      <text>
        <r>
          <rPr>
            <b/>
            <sz val="8"/>
            <color indexed="81"/>
            <rFont val="Tahoma"/>
            <family val="2"/>
          </rPr>
          <t>Riktig svar:
    105</t>
        </r>
      </text>
    </comment>
    <comment ref="AC37" authorId="0" shapeId="0">
      <text>
        <r>
          <rPr>
            <b/>
            <sz val="8"/>
            <color indexed="81"/>
            <rFont val="Tahoma"/>
            <family val="2"/>
          </rPr>
          <t>Riktig svar:
   20 hg</t>
        </r>
      </text>
    </comment>
    <comment ref="AD37" authorId="0" shapeId="0">
      <text>
        <r>
          <rPr>
            <b/>
            <sz val="8"/>
            <color indexed="81"/>
            <rFont val="Tahoma"/>
            <family val="2"/>
          </rPr>
          <t>Riktig svar:
  Se diagram</t>
        </r>
      </text>
    </comment>
    <comment ref="AE37" authorId="0" shapeId="0">
      <text>
        <r>
          <rPr>
            <b/>
            <sz val="8"/>
            <color indexed="81"/>
            <rFont val="Tahoma"/>
            <family val="2"/>
          </rPr>
          <t>Riktig svar:
   18 m</t>
        </r>
      </text>
    </comment>
    <comment ref="AF37" authorId="0" shapeId="0">
      <text>
        <r>
          <rPr>
            <b/>
            <sz val="8"/>
            <color indexed="81"/>
            <rFont val="Tahoma"/>
            <family val="2"/>
          </rPr>
          <t>Riktig svar:
   6</t>
        </r>
      </text>
    </comment>
    <comment ref="AG37" authorId="0" shapeId="0">
      <text>
        <r>
          <rPr>
            <b/>
            <sz val="8"/>
            <color indexed="81"/>
            <rFont val="Tahoma"/>
            <family val="2"/>
          </rPr>
          <t>Riktig svar:
 a)   1/6  
 b) Tre ruter skal være fargelagt</t>
        </r>
      </text>
    </comment>
    <comment ref="AH37" authorId="0" shapeId="0">
      <text>
        <r>
          <rPr>
            <b/>
            <sz val="8"/>
            <color indexed="81"/>
            <rFont val="Tahoma"/>
            <family val="2"/>
          </rPr>
          <t>Riktig svar:
 7 tusen</t>
        </r>
      </text>
    </comment>
    <comment ref="AI37" authorId="0" shapeId="0">
      <text>
        <r>
          <rPr>
            <b/>
            <sz val="8"/>
            <color indexed="81"/>
            <rFont val="Tahoma"/>
            <family val="2"/>
          </rPr>
          <t>Riktig svar:
  60100</t>
        </r>
      </text>
    </comment>
    <comment ref="AJ37" authorId="0" shapeId="0">
      <text>
        <r>
          <rPr>
            <b/>
            <sz val="8"/>
            <color indexed="81"/>
            <rFont val="Tahoma"/>
            <family val="2"/>
          </rPr>
          <t>Riktig svar:
  1436</t>
        </r>
      </text>
    </comment>
    <comment ref="AK37" authorId="0" shapeId="0">
      <text>
        <r>
          <rPr>
            <b/>
            <sz val="8"/>
            <color indexed="81"/>
            <rFont val="Tahoma"/>
            <family val="2"/>
          </rPr>
          <t>Riktig svar:
 17,50 kr</t>
        </r>
      </text>
    </comment>
    <comment ref="AL37" authorId="0" shapeId="0">
      <text>
        <r>
          <rPr>
            <b/>
            <sz val="8"/>
            <color indexed="81"/>
            <rFont val="Tahoma"/>
            <family val="2"/>
          </rPr>
          <t>Riktig svar:
 0,69 m</t>
        </r>
      </text>
    </comment>
    <comment ref="AM37" authorId="0" shapeId="0">
      <text>
        <r>
          <rPr>
            <b/>
            <sz val="8"/>
            <color indexed="81"/>
            <rFont val="Tahoma"/>
            <family val="2"/>
          </rPr>
          <t>Riktig svar:
   22</t>
        </r>
      </text>
    </comment>
    <comment ref="AN37" authorId="0" shapeId="0">
      <text>
        <r>
          <rPr>
            <b/>
            <sz val="8"/>
            <color indexed="81"/>
            <rFont val="Tahoma"/>
            <family val="2"/>
          </rPr>
          <t>Riktig svar:
 2 t og 30 min</t>
        </r>
      </text>
    </comment>
    <comment ref="AO37" authorId="0" shapeId="0">
      <text>
        <r>
          <rPr>
            <b/>
            <sz val="8"/>
            <color indexed="81"/>
            <rFont val="Tahoma"/>
            <family val="2"/>
          </rPr>
          <t xml:space="preserve">Riktig svar:
 Kube/terning og  sylinder </t>
        </r>
      </text>
    </comment>
    <comment ref="AP37" authorId="0" shapeId="0">
      <text>
        <r>
          <rPr>
            <b/>
            <sz val="8"/>
            <color indexed="81"/>
            <rFont val="Tahoma"/>
            <family val="2"/>
          </rPr>
          <t>Riktig svar:
  5142</t>
        </r>
      </text>
    </comment>
    <comment ref="AQ37" authorId="0" shapeId="0">
      <text>
        <r>
          <rPr>
            <b/>
            <sz val="8"/>
            <color indexed="81"/>
            <rFont val="Tahoma"/>
            <family val="2"/>
          </rPr>
          <t>Riktig svar:
   25 hg</t>
        </r>
      </text>
    </comment>
    <comment ref="AR37" authorId="0" shapeId="0">
      <text>
        <r>
          <rPr>
            <b/>
            <sz val="8"/>
            <color indexed="81"/>
            <rFont val="Tahoma"/>
            <family val="2"/>
          </rPr>
          <t>Riktig svar:
 Omkrets er 20 cm Areal er 21 cm2</t>
        </r>
      </text>
    </comment>
    <comment ref="AS37" authorId="0" shapeId="0">
      <text>
        <r>
          <rPr>
            <b/>
            <sz val="8"/>
            <color indexed="81"/>
            <rFont val="Tahoma"/>
            <family val="2"/>
          </rPr>
          <t>Riktig svar:
  123</t>
        </r>
      </text>
    </comment>
    <comment ref="AT37" authorId="0" shapeId="0">
      <text>
        <r>
          <rPr>
            <b/>
            <sz val="8"/>
            <color indexed="81"/>
            <rFont val="Tahoma"/>
            <family val="2"/>
          </rPr>
          <t>Riktig svar:
  2 kr</t>
        </r>
      </text>
    </comment>
    <comment ref="AU37" authorId="0" shapeId="0">
      <text>
        <r>
          <rPr>
            <b/>
            <sz val="8"/>
            <color indexed="81"/>
            <rFont val="Tahoma"/>
            <family val="2"/>
          </rPr>
          <t xml:space="preserve">Riktig svar:
 a) &lt; , &lt; , &gt;
 b) 0,9 - 0,99 - 1 - 1,01 - 1,1 </t>
        </r>
      </text>
    </comment>
    <comment ref="AV37" authorId="0" shapeId="0">
      <text>
        <r>
          <rPr>
            <b/>
            <sz val="8"/>
            <color indexed="81"/>
            <rFont val="Tahoma"/>
            <family val="2"/>
          </rPr>
          <t>Riktig svar:
 100 + 700 + 200 = 1000</t>
        </r>
      </text>
    </comment>
    <comment ref="AW37" authorId="0" shapeId="0">
      <text>
        <r>
          <rPr>
            <b/>
            <sz val="8"/>
            <color indexed="81"/>
            <rFont val="Tahoma"/>
            <family val="2"/>
          </rPr>
          <t>Riktig svar:
  6 elever</t>
        </r>
      </text>
    </comment>
    <comment ref="AX37" authorId="0" shapeId="0">
      <text>
        <r>
          <rPr>
            <b/>
            <sz val="8"/>
            <color indexed="81"/>
            <rFont val="Tahoma"/>
            <family val="2"/>
          </rPr>
          <t>Riktig svar:
 20 dl, 200 cl, 2000 ml</t>
        </r>
      </text>
    </comment>
    <comment ref="AY37" authorId="0" shapeId="0">
      <text>
        <r>
          <rPr>
            <b/>
            <sz val="8"/>
            <color indexed="81"/>
            <rFont val="Tahoma"/>
            <family val="2"/>
          </rPr>
          <t>Riktig svar:
  9 tusen</t>
        </r>
      </text>
    </comment>
    <comment ref="AZ37" authorId="0" shapeId="0">
      <text>
        <r>
          <rPr>
            <b/>
            <sz val="8"/>
            <color indexed="81"/>
            <rFont val="Tahoma"/>
            <family val="2"/>
          </rPr>
          <t>Riktig svar:
  1304593</t>
        </r>
      </text>
    </comment>
    <comment ref="BA37" authorId="0" shapeId="0">
      <text>
        <r>
          <rPr>
            <b/>
            <sz val="8"/>
            <color indexed="81"/>
            <rFont val="Tahoma"/>
            <family val="2"/>
          </rPr>
          <t>Riktig svar:
   1593891</t>
        </r>
      </text>
    </comment>
    <comment ref="BB37" authorId="0" shapeId="0">
      <text>
        <r>
          <rPr>
            <b/>
            <sz val="8"/>
            <color indexed="81"/>
            <rFont val="Tahoma"/>
            <family val="2"/>
          </rPr>
          <t>Riktig svar:
  715 kr</t>
        </r>
      </text>
    </comment>
    <comment ref="BC37" authorId="0" shapeId="0">
      <text>
        <r>
          <rPr>
            <b/>
            <sz val="8"/>
            <color indexed="81"/>
            <rFont val="Tahoma"/>
            <family val="2"/>
          </rPr>
          <t>Riktig svar:
  730+100+20</t>
        </r>
      </text>
    </comment>
    <comment ref="BD37" authorId="0" shapeId="0">
      <text>
        <r>
          <rPr>
            <b/>
            <sz val="8"/>
            <color indexed="81"/>
            <rFont val="Tahoma"/>
            <family val="2"/>
          </rPr>
          <t>Riktig svar:
    4</t>
        </r>
      </text>
    </comment>
    <comment ref="BE37" authorId="0" shapeId="0">
      <text>
        <r>
          <rPr>
            <b/>
            <sz val="8"/>
            <color indexed="81"/>
            <rFont val="Tahoma"/>
            <family val="2"/>
          </rPr>
          <t>Riktig svar:
   3 timer</t>
        </r>
      </text>
    </comment>
    <comment ref="BF37" authorId="0" shapeId="0">
      <text>
        <r>
          <rPr>
            <b/>
            <sz val="8"/>
            <color indexed="81"/>
            <rFont val="Tahoma"/>
            <family val="2"/>
          </rPr>
          <t>Riktig svar:
   5 cm</t>
        </r>
      </text>
    </comment>
    <comment ref="BG37" authorId="0" shapeId="0">
      <text>
        <r>
          <rPr>
            <b/>
            <sz val="8"/>
            <color indexed="81"/>
            <rFont val="Tahoma"/>
            <family val="2"/>
          </rPr>
          <t>Riktig svar:
  40/5 = 8</t>
        </r>
      </text>
    </comment>
    <comment ref="BH37" authorId="0" shapeId="0">
      <text>
        <r>
          <rPr>
            <b/>
            <sz val="8"/>
            <color indexed="81"/>
            <rFont val="Tahoma"/>
            <family val="2"/>
          </rPr>
          <t>Riktig svar:
 4,8 kg + 2,0 kg =6,8 kg</t>
        </r>
      </text>
    </comment>
    <comment ref="BI37" authorId="0" shapeId="0">
      <text>
        <r>
          <rPr>
            <b/>
            <sz val="8"/>
            <color indexed="81"/>
            <rFont val="Tahoma"/>
            <family val="2"/>
          </rPr>
          <t>Riktig svar:
 Se på elevens diagram</t>
        </r>
      </text>
    </comment>
    <comment ref="BJ37" authorId="0" shapeId="0">
      <text>
        <r>
          <rPr>
            <b/>
            <sz val="8"/>
            <color indexed="81"/>
            <rFont val="Tahoma"/>
            <family val="2"/>
          </rPr>
          <t>Riktig svar:
   8 cm</t>
        </r>
      </text>
    </comment>
    <comment ref="BK37" authorId="0" shapeId="0">
      <text>
        <r>
          <rPr>
            <b/>
            <sz val="8"/>
            <color indexed="81"/>
            <rFont val="Tahoma"/>
            <family val="2"/>
          </rPr>
          <t>Riktig svar:
   13,98</t>
        </r>
      </text>
    </comment>
    <comment ref="BL37" authorId="0" shapeId="0">
      <text>
        <r>
          <rPr>
            <b/>
            <sz val="8"/>
            <color indexed="81"/>
            <rFont val="Tahoma"/>
            <family val="2"/>
          </rPr>
          <t>Riktig svar:
 A = 1/5 = 0,20
 B = 2/5 = 0,40
  C= 4/5 = 0,80</t>
        </r>
      </text>
    </comment>
    <comment ref="BM37" authorId="0" shapeId="0">
      <text>
        <r>
          <rPr>
            <b/>
            <sz val="8"/>
            <color indexed="81"/>
            <rFont val="Tahoma"/>
            <family val="2"/>
          </rPr>
          <t>Riktig svar</t>
        </r>
        <r>
          <rPr>
            <sz val="8"/>
            <color indexed="81"/>
            <rFont val="Tahoma"/>
            <family val="2"/>
          </rPr>
          <t xml:space="preserve">:
</t>
        </r>
        <r>
          <rPr>
            <b/>
            <sz val="8"/>
            <color indexed="81"/>
            <rFont val="Tahoma"/>
            <family val="2"/>
          </rPr>
          <t xml:space="preserve">  122,4671</t>
        </r>
      </text>
    </comment>
    <comment ref="BN37" authorId="0" shapeId="0">
      <text>
        <r>
          <rPr>
            <b/>
            <sz val="8"/>
            <color indexed="81"/>
            <rFont val="Tahoma"/>
            <family val="2"/>
          </rPr>
          <t>Riktig svar:
   75 kr</t>
        </r>
      </text>
    </comment>
    <comment ref="BO37" authorId="0" shapeId="0">
      <text>
        <r>
          <rPr>
            <b/>
            <sz val="8"/>
            <color indexed="81"/>
            <rFont val="Tahoma"/>
            <family val="2"/>
          </rPr>
          <t>Riktig svar:
 a) Sverige
 b) Sverige og Finland
 c) Sverige</t>
        </r>
      </text>
    </comment>
    <comment ref="BP37" authorId="0" shapeId="0">
      <text>
        <r>
          <rPr>
            <b/>
            <sz val="8"/>
            <color indexed="81"/>
            <rFont val="Tahoma"/>
            <family val="2"/>
          </rPr>
          <t>Riktig svar:
   9 dl</t>
        </r>
      </text>
    </comment>
    <comment ref="BQ37" authorId="0" shapeId="0">
      <text>
        <r>
          <rPr>
            <b/>
            <sz val="8"/>
            <color indexed="81"/>
            <rFont val="Tahoma"/>
            <family val="2"/>
          </rPr>
          <t>Riktig svar:
   - 9</t>
        </r>
      </text>
    </comment>
    <comment ref="BR37" authorId="0" shapeId="0">
      <text>
        <r>
          <rPr>
            <b/>
            <sz val="8"/>
            <color indexed="81"/>
            <rFont val="Tahoma"/>
            <family val="2"/>
          </rPr>
          <t>Riktig svar:
  87,687</t>
        </r>
      </text>
    </comment>
    <comment ref="BS37" authorId="0" shapeId="0">
      <text>
        <r>
          <rPr>
            <b/>
            <sz val="8"/>
            <color indexed="81"/>
            <rFont val="Tahoma"/>
            <family val="2"/>
          </rPr>
          <t>Riktig svar:
  8793</t>
        </r>
      </text>
    </comment>
    <comment ref="BT37" authorId="0" shapeId="0">
      <text>
        <r>
          <rPr>
            <b/>
            <sz val="8"/>
            <color indexed="81"/>
            <rFont val="Tahoma"/>
            <family val="2"/>
          </rPr>
          <t>Riktig svar:
 119  NOK</t>
        </r>
      </text>
    </comment>
    <comment ref="BU37" authorId="0" shapeId="0">
      <text>
        <r>
          <rPr>
            <b/>
            <sz val="8"/>
            <color indexed="81"/>
            <rFont val="Tahoma"/>
            <family val="2"/>
          </rPr>
          <t>Riktig svar:
  44,35 m</t>
        </r>
      </text>
    </comment>
    <comment ref="BV37" authorId="0" shapeId="0">
      <text>
        <r>
          <rPr>
            <b/>
            <sz val="8"/>
            <color indexed="81"/>
            <rFont val="Tahoma"/>
            <family val="2"/>
          </rPr>
          <t>Riktig svar:
   174</t>
        </r>
      </text>
    </comment>
    <comment ref="BW37" authorId="0" shapeId="0">
      <text>
        <r>
          <rPr>
            <b/>
            <sz val="8"/>
            <color indexed="81"/>
            <rFont val="Tahoma"/>
            <family val="2"/>
          </rPr>
          <t>Riktig svar:
  a) 25 km/t
  b) 75 km/t</t>
        </r>
      </text>
    </comment>
    <comment ref="BX37" authorId="0" shapeId="0">
      <text>
        <r>
          <rPr>
            <b/>
            <sz val="8"/>
            <color indexed="81"/>
            <rFont val="Tahoma"/>
            <family val="2"/>
          </rPr>
          <t>Riktig svar:
 a) rettvinklet
 b) butt vinkel/stump vinkel
 c) spiss vinkel</t>
        </r>
      </text>
    </comment>
    <comment ref="BY37" authorId="0" shapeId="0">
      <text>
        <r>
          <rPr>
            <b/>
            <sz val="8"/>
            <color indexed="81"/>
            <rFont val="Tahoma"/>
            <family val="2"/>
          </rPr>
          <t>Riktig svar:
   7500</t>
        </r>
      </text>
    </comment>
    <comment ref="BZ37" authorId="0" shapeId="0">
      <text>
        <r>
          <rPr>
            <b/>
            <sz val="8"/>
            <color indexed="81"/>
            <rFont val="Tahoma"/>
            <family val="2"/>
          </rPr>
          <t>Riktig svar:
  0,27 + 3,35 = 3,62 kg</t>
        </r>
      </text>
    </comment>
    <comment ref="CA37" authorId="0" shapeId="0">
      <text>
        <r>
          <rPr>
            <b/>
            <sz val="8"/>
            <color indexed="81"/>
            <rFont val="Tahoma"/>
            <family val="2"/>
          </rPr>
          <t>Riktig svar:
  60 kroner</t>
        </r>
      </text>
    </comment>
    <comment ref="CB37" authorId="0" shapeId="0">
      <text>
        <r>
          <rPr>
            <b/>
            <sz val="8"/>
            <color indexed="81"/>
            <rFont val="Tahoma"/>
            <family val="2"/>
          </rPr>
          <t>Riktig svar:
 Omkretsen er 12 m
 Arealet er 6 m2</t>
        </r>
      </text>
    </comment>
    <comment ref="CC37" authorId="0" shapeId="0">
      <text>
        <r>
          <rPr>
            <b/>
            <sz val="8"/>
            <color indexed="81"/>
            <rFont val="Tahoma"/>
            <family val="2"/>
          </rPr>
          <t>Riktig svar:
   9,4</t>
        </r>
      </text>
    </comment>
    <comment ref="CD37" authorId="0" shapeId="0">
      <text>
        <r>
          <rPr>
            <b/>
            <sz val="8"/>
            <color indexed="81"/>
            <rFont val="Tahoma"/>
            <family val="2"/>
          </rPr>
          <t>Riktig svar:
   17/10 = 1 7/10</t>
        </r>
      </text>
    </comment>
    <comment ref="CE37" authorId="0" shapeId="0">
      <text>
        <r>
          <rPr>
            <b/>
            <sz val="8"/>
            <color indexed="81"/>
            <rFont val="Tahoma"/>
            <family val="2"/>
          </rPr>
          <t>Riktig svar:
   0,80</t>
        </r>
      </text>
    </comment>
    <comment ref="CF37" authorId="0" shapeId="0">
      <text>
        <r>
          <rPr>
            <b/>
            <sz val="8"/>
            <color indexed="81"/>
            <rFont val="Tahoma"/>
            <family val="2"/>
          </rPr>
          <t>Riktig svar:
  4 m + 5 m + 3 m = 12 m</t>
        </r>
      </text>
    </comment>
    <comment ref="CG37" authorId="0" shapeId="0">
      <text>
        <r>
          <rPr>
            <b/>
            <sz val="8"/>
            <color indexed="81"/>
            <rFont val="Tahoma"/>
            <family val="2"/>
          </rPr>
          <t>Riktig svar:
 a) 140 km på syv dager
  b) Gjennomsnittet er 20 km pr. dag</t>
        </r>
      </text>
    </comment>
    <comment ref="CH37" authorId="0" shapeId="0">
      <text>
        <r>
          <rPr>
            <b/>
            <sz val="8"/>
            <color indexed="81"/>
            <rFont val="Tahoma"/>
            <family val="2"/>
          </rPr>
          <t>Riktig svar:
   12 cm3</t>
        </r>
      </text>
    </comment>
    <comment ref="CI37" authorId="0" shapeId="0">
      <text>
        <r>
          <rPr>
            <b/>
            <sz val="8"/>
            <color indexed="81"/>
            <rFont val="Tahoma"/>
            <family val="2"/>
          </rPr>
          <t>Riktig svar:
  510 kr</t>
        </r>
      </text>
    </comment>
    <comment ref="CJ37" authorId="0" shapeId="0">
      <text>
        <r>
          <rPr>
            <b/>
            <sz val="8"/>
            <color indexed="81"/>
            <rFont val="Tahoma"/>
            <family val="2"/>
          </rPr>
          <t>Riktig svar:
    10</t>
        </r>
      </text>
    </comment>
    <comment ref="CK37" authorId="0" shapeId="0">
      <text>
        <r>
          <rPr>
            <b/>
            <sz val="8"/>
            <color indexed="81"/>
            <rFont val="Tahoma"/>
            <family val="2"/>
          </rPr>
          <t>Riktig svar:
   18</t>
        </r>
      </text>
    </comment>
    <comment ref="CL37" authorId="0" shapeId="0">
      <text>
        <r>
          <rPr>
            <b/>
            <sz val="8"/>
            <color indexed="81"/>
            <rFont val="Tahoma"/>
            <family val="2"/>
          </rPr>
          <t>Riktig svar:
   Kr. 956,50</t>
        </r>
      </text>
    </comment>
    <comment ref="CM37" authorId="0" shapeId="0">
      <text>
        <r>
          <rPr>
            <b/>
            <sz val="8"/>
            <color indexed="81"/>
            <rFont val="Tahoma"/>
            <family val="2"/>
          </rPr>
          <t>Riktig svar:
  1,23 m, 5,8 dm</t>
        </r>
      </text>
    </comment>
    <comment ref="CN37" authorId="0" shapeId="0">
      <text>
        <r>
          <rPr>
            <b/>
            <sz val="8"/>
            <color indexed="81"/>
            <rFont val="Tahoma"/>
            <family val="2"/>
          </rPr>
          <t>Riktig svar:
    5</t>
        </r>
      </text>
    </comment>
    <comment ref="CO37" authorId="0" shapeId="0">
      <text>
        <r>
          <rPr>
            <b/>
            <sz val="8"/>
            <color indexed="81"/>
            <rFont val="Tahoma"/>
            <family val="2"/>
          </rPr>
          <t>Riktig svar:
  1 time 50 minutter</t>
        </r>
      </text>
    </comment>
    <comment ref="CP37" authorId="0" shapeId="0">
      <text>
        <r>
          <rPr>
            <b/>
            <sz val="8"/>
            <color indexed="81"/>
            <rFont val="Tahoma"/>
            <family val="2"/>
          </rPr>
          <t>Riktig svar:
  Vurder konstruksjonen</t>
        </r>
      </text>
    </comment>
    <comment ref="CQ37" authorId="0" shapeId="0">
      <text>
        <r>
          <rPr>
            <b/>
            <sz val="8"/>
            <color indexed="81"/>
            <rFont val="Tahoma"/>
            <family val="2"/>
          </rPr>
          <t>Riktig svar:
   139</t>
        </r>
      </text>
    </comment>
    <comment ref="CR37" authorId="0" shapeId="0">
      <text>
        <r>
          <rPr>
            <b/>
            <sz val="8"/>
            <color indexed="81"/>
            <rFont val="Tahoma"/>
            <family val="2"/>
          </rPr>
          <t>Riktig svar:
   0,4 kg</t>
        </r>
      </text>
    </comment>
    <comment ref="CS37" authorId="0" shapeId="0">
      <text>
        <r>
          <rPr>
            <b/>
            <sz val="8"/>
            <color indexed="81"/>
            <rFont val="Tahoma"/>
            <family val="2"/>
          </rPr>
          <t>Riktig svar:
  Vurder resultatet</t>
        </r>
      </text>
    </comment>
    <comment ref="CT37" authorId="0" shapeId="0">
      <text>
        <r>
          <rPr>
            <b/>
            <sz val="8"/>
            <color indexed="81"/>
            <rFont val="Tahoma"/>
            <family val="2"/>
          </rPr>
          <t>Riktig svar:
  204,1 cm</t>
        </r>
      </text>
    </comment>
    <comment ref="CU37" authorId="0" shapeId="0">
      <text>
        <r>
          <rPr>
            <b/>
            <sz val="8"/>
            <color indexed="81"/>
            <rFont val="Tahoma"/>
            <family val="2"/>
          </rPr>
          <t>Riktig svar:
  Kr. 4,50</t>
        </r>
      </text>
    </comment>
    <comment ref="CV37" authorId="0" shapeId="0">
      <text>
        <r>
          <rPr>
            <b/>
            <sz val="8"/>
            <color indexed="81"/>
            <rFont val="Tahoma"/>
            <family val="2"/>
          </rPr>
          <t>Riktig svar:
  5/6</t>
        </r>
      </text>
    </comment>
    <comment ref="CW37" authorId="0" shapeId="0">
      <text>
        <r>
          <rPr>
            <b/>
            <sz val="8"/>
            <color indexed="81"/>
            <rFont val="Tahoma"/>
            <family val="2"/>
          </rPr>
          <t>Riktig svar:
  0,375</t>
        </r>
      </text>
    </comment>
    <comment ref="CX37" authorId="0" shapeId="0">
      <text>
        <r>
          <rPr>
            <b/>
            <sz val="8"/>
            <color indexed="81"/>
            <rFont val="Tahoma"/>
            <family val="2"/>
          </rPr>
          <t>Riktig svar:
  10000</t>
        </r>
      </text>
    </comment>
    <comment ref="CY37" authorId="0" shapeId="0">
      <text>
        <r>
          <rPr>
            <b/>
            <sz val="8"/>
            <color indexed="81"/>
            <rFont val="Tahoma"/>
            <family val="2"/>
          </rPr>
          <t>Riktig svar:
  Vurder diagrammet</t>
        </r>
      </text>
    </comment>
    <comment ref="CZ37" authorId="0" shapeId="0">
      <text>
        <r>
          <rPr>
            <b/>
            <sz val="8"/>
            <color indexed="81"/>
            <rFont val="Tahoma"/>
            <family val="2"/>
          </rPr>
          <t>Riktig svar:
   4 cm2</t>
        </r>
      </text>
    </comment>
    <comment ref="DA37" authorId="0" shapeId="0">
      <text>
        <r>
          <rPr>
            <b/>
            <sz val="8"/>
            <color indexed="81"/>
            <rFont val="Tahoma"/>
            <family val="2"/>
          </rPr>
          <t>Riktig svar:
   16</t>
        </r>
      </text>
    </comment>
    <comment ref="DB37" authorId="0" shapeId="0">
      <text>
        <r>
          <rPr>
            <b/>
            <sz val="8"/>
            <color indexed="81"/>
            <rFont val="Tahoma"/>
            <family val="2"/>
          </rPr>
          <t>Riktig svar:
 2x2, 3x3, 2x2x3</t>
        </r>
      </text>
    </comment>
    <comment ref="DC37" authorId="0" shapeId="0">
      <text>
        <r>
          <rPr>
            <b/>
            <sz val="8"/>
            <color indexed="81"/>
            <rFont val="Tahoma"/>
            <family val="2"/>
          </rPr>
          <t>Riktig svar:
   3a+b</t>
        </r>
      </text>
    </comment>
    <comment ref="DD37" authorId="0" shapeId="0">
      <text>
        <r>
          <rPr>
            <b/>
            <sz val="8"/>
            <color indexed="81"/>
            <rFont val="Tahoma"/>
            <family val="2"/>
          </rPr>
          <t>Riktig svar:
  5200 kr</t>
        </r>
      </text>
    </comment>
    <comment ref="DE37" authorId="0" shapeId="0">
      <text>
        <r>
          <rPr>
            <b/>
            <sz val="8"/>
            <color indexed="81"/>
            <rFont val="Tahoma"/>
            <family val="2"/>
          </rPr>
          <t>Riktig svar:
   7200 kr</t>
        </r>
      </text>
    </comment>
    <comment ref="DF37" authorId="0" shapeId="0">
      <text>
        <r>
          <rPr>
            <b/>
            <sz val="8"/>
            <color indexed="81"/>
            <rFont val="Tahoma"/>
            <family val="2"/>
          </rPr>
          <t>Riktig svar:
     &lt;</t>
        </r>
      </text>
    </comment>
    <comment ref="DG37" authorId="0" shapeId="0">
      <text>
        <r>
          <rPr>
            <b/>
            <sz val="8"/>
            <color indexed="81"/>
            <rFont val="Tahoma"/>
            <family val="2"/>
          </rPr>
          <t>Riktig svar:
   1</t>
        </r>
      </text>
    </comment>
    <comment ref="DH37" authorId="0" shapeId="0">
      <text>
        <r>
          <rPr>
            <b/>
            <sz val="8"/>
            <color indexed="81"/>
            <rFont val="Tahoma"/>
            <family val="2"/>
          </rPr>
          <t>Riktig svar:
 a) 97,50 kr
 b) 50 USD</t>
        </r>
      </text>
    </comment>
    <comment ref="DI37" authorId="0" shapeId="0">
      <text>
        <r>
          <rPr>
            <b/>
            <sz val="8"/>
            <color indexed="81"/>
            <rFont val="Tahoma"/>
            <family val="2"/>
          </rPr>
          <t>Riktig svar:
  x = 5</t>
        </r>
      </text>
    </comment>
    <comment ref="DJ37" authorId="0" shapeId="0">
      <text>
        <r>
          <rPr>
            <b/>
            <sz val="8"/>
            <color indexed="81"/>
            <rFont val="Tahoma"/>
            <family val="2"/>
          </rPr>
          <t>Riktig svar:
   4,5 h 
   eller 4 timer 30 min</t>
        </r>
      </text>
    </comment>
    <comment ref="DK37" authorId="0" shapeId="0">
      <text>
        <r>
          <rPr>
            <b/>
            <sz val="8"/>
            <color indexed="81"/>
            <rFont val="Tahoma"/>
            <family val="2"/>
          </rPr>
          <t>Riktig svar:
  Vinkel  C = 60 grader</t>
        </r>
      </text>
    </comment>
    <comment ref="DL37" authorId="0" shapeId="0">
      <text>
        <r>
          <rPr>
            <b/>
            <sz val="8"/>
            <color indexed="81"/>
            <rFont val="Tahoma"/>
            <family val="2"/>
          </rPr>
          <t>Riktig svar:
  6/7</t>
        </r>
      </text>
    </comment>
    <comment ref="DM37" authorId="0" shapeId="0">
      <text>
        <r>
          <rPr>
            <b/>
            <sz val="8"/>
            <color indexed="81"/>
            <rFont val="Tahoma"/>
            <family val="2"/>
          </rPr>
          <t>Riktig svar:
  B: (3,1) ikke på linja</t>
        </r>
      </text>
    </comment>
    <comment ref="DN37" authorId="0" shapeId="0">
      <text>
        <r>
          <rPr>
            <b/>
            <sz val="8"/>
            <color indexed="81"/>
            <rFont val="Tahoma"/>
            <family val="2"/>
          </rPr>
          <t>Riktig svar:
  12 m</t>
        </r>
      </text>
    </comment>
    <comment ref="DO37" authorId="0" shapeId="0">
      <text>
        <r>
          <rPr>
            <b/>
            <sz val="8"/>
            <color indexed="81"/>
            <rFont val="Tahoma"/>
            <family val="2"/>
          </rPr>
          <t>Riktig svar:
   2/12 = 1/6</t>
        </r>
      </text>
    </comment>
    <comment ref="DP37" authorId="0" shapeId="0">
      <text>
        <r>
          <rPr>
            <b/>
            <sz val="8"/>
            <color indexed="81"/>
            <rFont val="Tahoma"/>
            <family val="2"/>
          </rPr>
          <t>Riktig svar:
    1 og 11/12</t>
        </r>
      </text>
    </comment>
    <comment ref="DQ37" authorId="0" shapeId="0">
      <text>
        <r>
          <rPr>
            <b/>
            <sz val="8"/>
            <color indexed="81"/>
            <rFont val="Tahoma"/>
            <family val="2"/>
          </rPr>
          <t>Riktig svar:
  33,4488     33,45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R37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DS37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DT37" authorId="0" shapeId="0">
      <text>
        <r>
          <rPr>
            <b/>
            <sz val="8"/>
            <color indexed="81"/>
            <rFont val="Tahoma"/>
            <family val="2"/>
          </rPr>
          <t>Riktig svar:
  2160 kr</t>
        </r>
      </text>
    </comment>
    <comment ref="DU37" authorId="0" shapeId="0">
      <text>
        <r>
          <rPr>
            <b/>
            <sz val="8"/>
            <color indexed="81"/>
            <rFont val="Tahoma"/>
            <family val="2"/>
          </rPr>
          <t>Riktig svar:
  15 dl = 1,5 l</t>
        </r>
      </text>
    </comment>
    <comment ref="DV37" authorId="0" shapeId="0">
      <text>
        <r>
          <rPr>
            <b/>
            <sz val="8"/>
            <color indexed="81"/>
            <rFont val="Tahoma"/>
            <family val="2"/>
          </rPr>
          <t>Riktig svar:
   8 l</t>
        </r>
      </text>
    </comment>
    <comment ref="DW37" authorId="0" shapeId="0">
      <text>
        <r>
          <rPr>
            <b/>
            <sz val="8"/>
            <color indexed="81"/>
            <rFont val="Tahoma"/>
            <family val="2"/>
          </rPr>
          <t>Riktig svar:
   9a + 3</t>
        </r>
      </text>
    </comment>
    <comment ref="DX37" authorId="0" shapeId="0">
      <text>
        <r>
          <rPr>
            <b/>
            <sz val="8"/>
            <color indexed="81"/>
            <rFont val="Tahoma"/>
            <family val="2"/>
          </rPr>
          <t>Riktig svar:
   a) 700 kr
    b) 5 år</t>
        </r>
      </text>
    </comment>
    <comment ref="DY37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DZ37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EA37" authorId="0" shapeId="0">
      <text>
        <r>
          <rPr>
            <b/>
            <sz val="8"/>
            <color indexed="81"/>
            <rFont val="Tahoma"/>
            <family val="2"/>
          </rPr>
          <t>Riktig svar:
   6,5 på tallinja</t>
        </r>
      </text>
    </comment>
    <comment ref="EB37" authorId="0" shapeId="0">
      <text>
        <r>
          <rPr>
            <b/>
            <sz val="8"/>
            <color indexed="81"/>
            <rFont val="Tahoma"/>
            <family val="2"/>
          </rPr>
          <t>Riktig svar:
  a) Japanske yen
  b) Ca 80 JPY</t>
        </r>
      </text>
    </comment>
    <comment ref="EC37" authorId="0" shapeId="0">
      <text>
        <r>
          <rPr>
            <b/>
            <sz val="8"/>
            <color indexed="81"/>
            <rFont val="Tahoma"/>
            <family val="2"/>
          </rPr>
          <t>Riktig svar:
  x= 45</t>
        </r>
      </text>
    </comment>
    <comment ref="ED37" authorId="0" shapeId="0">
      <text>
        <r>
          <rPr>
            <b/>
            <sz val="8"/>
            <color indexed="81"/>
            <rFont val="Tahoma"/>
            <family val="2"/>
          </rPr>
          <t>Riktig svar:
   11,2 knop</t>
        </r>
      </text>
    </comment>
    <comment ref="EE37" authorId="0" shapeId="0">
      <text>
        <r>
          <rPr>
            <b/>
            <sz val="8"/>
            <color indexed="81"/>
            <rFont val="Tahoma"/>
            <family val="2"/>
          </rPr>
          <t>Riktig svar:
  a) konstruksjon trekant
  b) rettvinklet trekant
  c) 3 cm</t>
        </r>
      </text>
    </comment>
    <comment ref="EF37" authorId="0" shapeId="0">
      <text>
        <r>
          <rPr>
            <b/>
            <sz val="8"/>
            <color indexed="81"/>
            <rFont val="Tahoma"/>
            <family val="2"/>
          </rPr>
          <t>Riktig svar:
   2a</t>
        </r>
      </text>
    </comment>
    <comment ref="EG37" authorId="0" shapeId="0">
      <text>
        <r>
          <rPr>
            <b/>
            <sz val="8"/>
            <color indexed="81"/>
            <rFont val="Tahoma"/>
            <family val="2"/>
          </rPr>
          <t>Riktig svar:
 a) x = 0, y = 0
     x = 3, y= 6
 b) tegning av graf</t>
        </r>
      </text>
    </comment>
    <comment ref="EH37" authorId="0" shapeId="0">
      <text>
        <r>
          <rPr>
            <b/>
            <sz val="8"/>
            <color indexed="81"/>
            <rFont val="Tahoma"/>
            <family val="2"/>
          </rPr>
          <t>Riktig svar:
   15</t>
        </r>
      </text>
    </comment>
    <comment ref="EI37" authorId="0" shapeId="0">
      <text>
        <r>
          <rPr>
            <b/>
            <sz val="8"/>
            <color indexed="81"/>
            <rFont val="Tahoma"/>
            <family val="2"/>
          </rPr>
          <t>Riktig svar:
  15/2</t>
        </r>
      </text>
    </comment>
    <comment ref="EJ37" authorId="0" shapeId="0">
      <text>
        <r>
          <rPr>
            <b/>
            <sz val="8"/>
            <color indexed="81"/>
            <rFont val="Tahoma"/>
            <family val="2"/>
          </rPr>
          <t>Riktig svar:
   7,5</t>
        </r>
      </text>
    </comment>
    <comment ref="EK37" authorId="0" shapeId="0">
      <text>
        <r>
          <rPr>
            <b/>
            <sz val="8"/>
            <color indexed="81"/>
            <rFont val="Tahoma"/>
            <family val="2"/>
          </rPr>
          <t>Riktig svar:
  a) 252000 kr
  b) 240000 kr</t>
        </r>
      </text>
    </comment>
    <comment ref="EL37" authorId="0" shapeId="0">
      <text>
        <r>
          <rPr>
            <b/>
            <sz val="8"/>
            <color indexed="81"/>
            <rFont val="Tahoma"/>
            <family val="2"/>
          </rPr>
          <t>Riktig svar:
  166666,67 m3</t>
        </r>
      </text>
    </comment>
    <comment ref="EM37" authorId="0" shapeId="0">
      <text>
        <r>
          <rPr>
            <b/>
            <sz val="8"/>
            <color indexed="81"/>
            <rFont val="Tahoma"/>
            <family val="2"/>
          </rPr>
          <t xml:space="preserve">Riktig svar:
   15 l  gul maling </t>
        </r>
      </text>
    </comment>
    <comment ref="EN37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4"/>
            <color indexed="81"/>
            <rFont val="Tahoma"/>
            <family val="2"/>
          </rPr>
          <t>6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Tahoma"/>
            <family val="2"/>
          </rPr>
          <t>a</t>
        </r>
        <r>
          <rPr>
            <b/>
            <sz val="8"/>
            <color indexed="81"/>
            <rFont val="Times New Roman"/>
            <family val="1"/>
          </rPr>
          <t>6</t>
        </r>
      </text>
    </comment>
    <comment ref="EO37" authorId="0" shapeId="0">
      <text>
        <r>
          <rPr>
            <b/>
            <sz val="8"/>
            <color indexed="81"/>
            <rFont val="Tahoma"/>
            <family val="2"/>
          </rPr>
          <t>Riktig svar:
  a2-6</t>
        </r>
      </text>
    </comment>
    <comment ref="EP37" authorId="0" shapeId="0">
      <text>
        <r>
          <rPr>
            <b/>
            <sz val="8"/>
            <color indexed="81"/>
            <rFont val="Tahoma"/>
            <family val="2"/>
          </rPr>
          <t>Riktig svar:
  3447,50 kr</t>
        </r>
      </text>
    </comment>
    <comment ref="EQ37" authorId="0" shapeId="0">
      <text>
        <r>
          <rPr>
            <b/>
            <sz val="8"/>
            <color indexed="81"/>
            <rFont val="Tahoma"/>
            <family val="2"/>
          </rPr>
          <t>Riktig svar:
  Type 2 billigst</t>
        </r>
      </text>
    </comment>
    <comment ref="ER37" authorId="0" shapeId="0">
      <text>
        <r>
          <rPr>
            <b/>
            <sz val="8"/>
            <color indexed="81"/>
            <rFont val="Tahoma"/>
            <family val="2"/>
          </rPr>
          <t>Riktig svar:
  1,2 cm3 eller 1,176 cm3</t>
        </r>
      </text>
    </comment>
    <comment ref="ES37" authorId="0" shapeId="0">
      <text>
        <r>
          <rPr>
            <b/>
            <sz val="8"/>
            <color indexed="81"/>
            <rFont val="Tahoma"/>
            <family val="2"/>
          </rPr>
          <t>Riktig svar:
  a) 19 dagsverk
  b) 5292 kr og 3780 kr</t>
        </r>
      </text>
    </comment>
  </commentList>
</comments>
</file>

<file path=xl/comments5.xml><?xml version="1.0" encoding="utf-8"?>
<comments xmlns="http://schemas.openxmlformats.org/spreadsheetml/2006/main">
  <authors>
    <author>Helge Kvaase</author>
  </authors>
  <commentList>
    <comment ref="E2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b/>
            <sz val="8"/>
            <color indexed="81"/>
            <rFont val="Tahoma"/>
            <family val="2"/>
          </rPr>
          <t>49, 50, 52</t>
        </r>
      </text>
    </comment>
    <comment ref="F2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72</t>
        </r>
      </text>
    </comment>
    <comment ref="G2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 </t>
        </r>
        <r>
          <rPr>
            <b/>
            <sz val="8"/>
            <color indexed="81"/>
            <rFont val="Tahoma"/>
            <family val="2"/>
          </rPr>
          <t xml:space="preserve"> 24</t>
        </r>
      </text>
    </comment>
    <comment ref="H2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 12,50 kr</t>
        </r>
      </text>
    </comment>
    <comment ref="I2" authorId="0" shapeId="0">
      <text>
        <r>
          <rPr>
            <b/>
            <sz val="8"/>
            <color indexed="81"/>
            <rFont val="Tahoma"/>
            <family val="2"/>
          </rPr>
          <t>Riktig svar:
  14 cm</t>
        </r>
      </text>
    </comment>
    <comment ref="J2" authorId="0" shapeId="0">
      <text>
        <r>
          <rPr>
            <b/>
            <sz val="8"/>
            <color indexed="81"/>
            <rFont val="Tahoma"/>
            <family val="2"/>
          </rPr>
          <t>Riktig svar:
   7</t>
        </r>
      </text>
    </comment>
    <comment ref="K2" authorId="0" shapeId="0">
      <text>
        <r>
          <rPr>
            <b/>
            <sz val="8"/>
            <color indexed="81"/>
            <rFont val="Tahoma"/>
            <family val="2"/>
          </rPr>
          <t>Riktig svar:
 119, 120, 121</t>
        </r>
      </text>
    </comment>
    <comment ref="L2" authorId="0" shapeId="0">
      <text>
        <r>
          <rPr>
            <b/>
            <sz val="8"/>
            <color indexed="81"/>
            <rFont val="Tahoma"/>
            <family val="2"/>
          </rPr>
          <t>Riktig svar:
   459</t>
        </r>
      </text>
    </comment>
    <comment ref="M2" authorId="0" shapeId="0">
      <text>
        <r>
          <rPr>
            <b/>
            <sz val="8"/>
            <color indexed="81"/>
            <rFont val="Tahoma"/>
            <family val="2"/>
          </rPr>
          <t>Riktig svar:
    463</t>
        </r>
      </text>
    </comment>
    <comment ref="N2" authorId="0" shapeId="0">
      <text>
        <r>
          <rPr>
            <b/>
            <sz val="8"/>
            <color indexed="81"/>
            <rFont val="Tahoma"/>
            <family val="2"/>
          </rPr>
          <t>Riktig svar:
  263,50</t>
        </r>
      </text>
    </comment>
    <comment ref="O2" authorId="0" shapeId="0">
      <text>
        <r>
          <rPr>
            <b/>
            <sz val="8"/>
            <color indexed="81"/>
            <rFont val="Tahoma"/>
            <family val="2"/>
          </rPr>
          <t>Riktig svar:
   20 cm</t>
        </r>
      </text>
    </comment>
    <comment ref="P2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2"/>
            <color indexed="81"/>
            <rFont val="Tahoma"/>
            <family val="2"/>
          </rPr>
          <t>&lt;</t>
        </r>
      </text>
    </comment>
    <comment ref="Q2" authorId="0" shapeId="0">
      <text>
        <r>
          <rPr>
            <b/>
            <sz val="8"/>
            <color indexed="81"/>
            <rFont val="Tahoma"/>
            <family val="2"/>
          </rPr>
          <t>Riktig svar:
 Se tegning, klokken      kvart på fem</t>
        </r>
      </text>
    </comment>
    <comment ref="R2" authorId="0" shapeId="0">
      <text>
        <r>
          <rPr>
            <b/>
            <sz val="8"/>
            <color indexed="81"/>
            <rFont val="Tahoma"/>
            <family val="2"/>
          </rPr>
          <t>Riktig svar:
   Trekant</t>
        </r>
      </text>
    </comment>
    <comment ref="S2" authorId="0" shapeId="0">
      <text>
        <r>
          <rPr>
            <b/>
            <sz val="8"/>
            <color indexed="81"/>
            <rFont val="Tahoma"/>
            <family val="2"/>
          </rPr>
          <t>Riktig svar:
    18</t>
        </r>
      </text>
    </comment>
    <comment ref="T2" authorId="0" shapeId="0">
      <text>
        <r>
          <rPr>
            <b/>
            <sz val="8"/>
            <color indexed="81"/>
            <rFont val="Tahoma"/>
            <family val="2"/>
          </rPr>
          <t>Riktig svar:
 5 hundrere, 6 tiere, 7 enere, 2 tiere, 9 enere</t>
        </r>
      </text>
    </comment>
    <comment ref="U2" authorId="0" shapeId="0">
      <text>
        <r>
          <rPr>
            <b/>
            <sz val="8"/>
            <color indexed="81"/>
            <rFont val="Tahoma"/>
            <family val="2"/>
          </rPr>
          <t>Riktig svar:
   963</t>
        </r>
      </text>
    </comment>
    <comment ref="V2" authorId="0" shapeId="0">
      <text>
        <r>
          <rPr>
            <b/>
            <sz val="8"/>
            <color indexed="81"/>
            <rFont val="Tahoma"/>
            <family val="2"/>
          </rPr>
          <t>Riktig svar:
    207</t>
        </r>
      </text>
    </comment>
    <comment ref="W2" authorId="0" shapeId="0">
      <text>
        <r>
          <rPr>
            <b/>
            <sz val="8"/>
            <color indexed="81"/>
            <rFont val="Tahoma"/>
            <family val="2"/>
          </rPr>
          <t>Riktig svar:
 5,50 kroner</t>
        </r>
      </text>
    </comment>
    <comment ref="X2" authorId="0" shapeId="0">
      <text>
        <r>
          <rPr>
            <b/>
            <sz val="8"/>
            <color indexed="81"/>
            <rFont val="Tahoma"/>
            <family val="2"/>
          </rPr>
          <t>Riktig svar:
 Ole har lengst skolevei</t>
        </r>
      </text>
    </comment>
    <comment ref="Y2" authorId="0" shapeId="0">
      <text>
        <r>
          <rPr>
            <b/>
            <sz val="8"/>
            <color indexed="81"/>
            <rFont val="Tahoma"/>
            <family val="2"/>
          </rPr>
          <t>Riktig svar:
   9</t>
        </r>
      </text>
    </comment>
    <comment ref="Z2" authorId="0" shapeId="0">
      <text>
        <r>
          <rPr>
            <b/>
            <sz val="8"/>
            <color indexed="81"/>
            <rFont val="Tahoma"/>
            <family val="2"/>
          </rPr>
          <t>Riktig svar:
   Kl. 18,25</t>
        </r>
      </text>
    </comment>
    <comment ref="AA2" authorId="0" shapeId="0">
      <text>
        <r>
          <rPr>
            <b/>
            <sz val="8"/>
            <color indexed="81"/>
            <rFont val="Tahoma"/>
            <family val="2"/>
          </rPr>
          <t>Riktig svar:
 Kvadrat, rektangel, sirkel</t>
        </r>
      </text>
    </comment>
    <comment ref="AB2" authorId="0" shapeId="0">
      <text>
        <r>
          <rPr>
            <b/>
            <sz val="8"/>
            <color indexed="81"/>
            <rFont val="Tahoma"/>
            <family val="2"/>
          </rPr>
          <t>Riktig svar:
    105</t>
        </r>
      </text>
    </comment>
    <comment ref="AC2" authorId="0" shapeId="0">
      <text>
        <r>
          <rPr>
            <b/>
            <sz val="8"/>
            <color indexed="81"/>
            <rFont val="Tahoma"/>
            <family val="2"/>
          </rPr>
          <t>Riktig svar:
   20 hg</t>
        </r>
      </text>
    </comment>
    <comment ref="AD2" authorId="0" shapeId="0">
      <text>
        <r>
          <rPr>
            <b/>
            <sz val="8"/>
            <color indexed="81"/>
            <rFont val="Tahoma"/>
            <family val="2"/>
          </rPr>
          <t>Riktig svar:
  Se diagram</t>
        </r>
      </text>
    </comment>
    <comment ref="AE2" authorId="0" shapeId="0">
      <text>
        <r>
          <rPr>
            <b/>
            <sz val="8"/>
            <color indexed="81"/>
            <rFont val="Tahoma"/>
            <family val="2"/>
          </rPr>
          <t>Riktig svar:
   18 m</t>
        </r>
      </text>
    </comment>
    <comment ref="AF2" authorId="0" shapeId="0">
      <text>
        <r>
          <rPr>
            <b/>
            <sz val="8"/>
            <color indexed="81"/>
            <rFont val="Tahoma"/>
            <family val="2"/>
          </rPr>
          <t>Riktig svar:
   6</t>
        </r>
      </text>
    </comment>
    <comment ref="AG2" authorId="0" shapeId="0">
      <text>
        <r>
          <rPr>
            <b/>
            <sz val="8"/>
            <color indexed="81"/>
            <rFont val="Tahoma"/>
            <family val="2"/>
          </rPr>
          <t>Riktig svar:
 a)   1/6  
 b) Tre ruter skal være fargelagt</t>
        </r>
      </text>
    </comment>
    <comment ref="AH2" authorId="0" shapeId="0">
      <text>
        <r>
          <rPr>
            <b/>
            <sz val="8"/>
            <color indexed="81"/>
            <rFont val="Tahoma"/>
            <family val="2"/>
          </rPr>
          <t>Riktig svar:
 7 tusen</t>
        </r>
      </text>
    </comment>
    <comment ref="AI2" authorId="0" shapeId="0">
      <text>
        <r>
          <rPr>
            <b/>
            <sz val="8"/>
            <color indexed="81"/>
            <rFont val="Tahoma"/>
            <family val="2"/>
          </rPr>
          <t>Riktig svar:
  60100</t>
        </r>
      </text>
    </comment>
    <comment ref="AJ2" authorId="0" shapeId="0">
      <text>
        <r>
          <rPr>
            <b/>
            <sz val="8"/>
            <color indexed="81"/>
            <rFont val="Tahoma"/>
            <family val="2"/>
          </rPr>
          <t>Riktig svar:
  1436</t>
        </r>
      </text>
    </comment>
    <comment ref="AK2" authorId="0" shapeId="0">
      <text>
        <r>
          <rPr>
            <b/>
            <sz val="8"/>
            <color indexed="81"/>
            <rFont val="Tahoma"/>
            <family val="2"/>
          </rPr>
          <t>Riktig svar:
 17,50 kr</t>
        </r>
      </text>
    </comment>
    <comment ref="AL2" authorId="0" shapeId="0">
      <text>
        <r>
          <rPr>
            <b/>
            <sz val="8"/>
            <color indexed="81"/>
            <rFont val="Tahoma"/>
            <family val="2"/>
          </rPr>
          <t>Riktig svar:
 0,69 m</t>
        </r>
      </text>
    </comment>
    <comment ref="AM2" authorId="0" shapeId="0">
      <text>
        <r>
          <rPr>
            <b/>
            <sz val="8"/>
            <color indexed="81"/>
            <rFont val="Tahoma"/>
            <family val="2"/>
          </rPr>
          <t>Riktig svar:
   22</t>
        </r>
      </text>
    </comment>
    <comment ref="AN2" authorId="0" shapeId="0">
      <text>
        <r>
          <rPr>
            <b/>
            <sz val="8"/>
            <color indexed="81"/>
            <rFont val="Tahoma"/>
            <family val="2"/>
          </rPr>
          <t>Riktig svar:
 2 t og 30 min</t>
        </r>
      </text>
    </comment>
    <comment ref="AO2" authorId="0" shapeId="0">
      <text>
        <r>
          <rPr>
            <b/>
            <sz val="8"/>
            <color indexed="81"/>
            <rFont val="Tahoma"/>
            <family val="2"/>
          </rPr>
          <t xml:space="preserve">Riktig svar:
 Kube/terning og  sylinder </t>
        </r>
      </text>
    </comment>
    <comment ref="AP2" authorId="0" shapeId="0">
      <text>
        <r>
          <rPr>
            <b/>
            <sz val="8"/>
            <color indexed="81"/>
            <rFont val="Tahoma"/>
            <family val="2"/>
          </rPr>
          <t>Riktig svar:
  5142</t>
        </r>
      </text>
    </comment>
    <comment ref="AQ2" authorId="0" shapeId="0">
      <text>
        <r>
          <rPr>
            <b/>
            <sz val="8"/>
            <color indexed="81"/>
            <rFont val="Tahoma"/>
            <family val="2"/>
          </rPr>
          <t>Riktig svar:
   25 hg</t>
        </r>
      </text>
    </comment>
    <comment ref="AR2" authorId="0" shapeId="0">
      <text>
        <r>
          <rPr>
            <b/>
            <sz val="8"/>
            <color indexed="81"/>
            <rFont val="Tahoma"/>
            <family val="2"/>
          </rPr>
          <t>Riktig svar:
 Omkrets er 20 cm Areal er 21 cm2</t>
        </r>
      </text>
    </comment>
    <comment ref="AS2" authorId="0" shapeId="0">
      <text>
        <r>
          <rPr>
            <b/>
            <sz val="8"/>
            <color indexed="81"/>
            <rFont val="Tahoma"/>
            <family val="2"/>
          </rPr>
          <t>Riktig svar:
  123</t>
        </r>
      </text>
    </comment>
    <comment ref="AT2" authorId="0" shapeId="0">
      <text>
        <r>
          <rPr>
            <b/>
            <sz val="8"/>
            <color indexed="81"/>
            <rFont val="Tahoma"/>
            <family val="2"/>
          </rPr>
          <t>Riktig svar:
  2 kr</t>
        </r>
      </text>
    </comment>
    <comment ref="AU2" authorId="0" shapeId="0">
      <text>
        <r>
          <rPr>
            <b/>
            <sz val="8"/>
            <color indexed="81"/>
            <rFont val="Tahoma"/>
            <family val="2"/>
          </rPr>
          <t xml:space="preserve">Riktig svar:
 a) &lt; , &lt; , &gt;
 b) 0,9 - 0,99 - 1 - 1,01 - 1,1 </t>
        </r>
      </text>
    </comment>
    <comment ref="AV2" authorId="0" shapeId="0">
      <text>
        <r>
          <rPr>
            <b/>
            <sz val="8"/>
            <color indexed="81"/>
            <rFont val="Tahoma"/>
            <family val="2"/>
          </rPr>
          <t>Riktig svar:
 100 + 700 + 200 = 1000</t>
        </r>
      </text>
    </comment>
    <comment ref="AW2" authorId="0" shapeId="0">
      <text>
        <r>
          <rPr>
            <b/>
            <sz val="8"/>
            <color indexed="81"/>
            <rFont val="Tahoma"/>
            <family val="2"/>
          </rPr>
          <t>Riktig svar:
  6 elever</t>
        </r>
      </text>
    </comment>
    <comment ref="AX2" authorId="0" shapeId="0">
      <text>
        <r>
          <rPr>
            <b/>
            <sz val="8"/>
            <color indexed="81"/>
            <rFont val="Tahoma"/>
            <family val="2"/>
          </rPr>
          <t>Riktig svar:
 20 dl, 200 cl, 2000 ml</t>
        </r>
      </text>
    </comment>
    <comment ref="AY2" authorId="0" shapeId="0">
      <text>
        <r>
          <rPr>
            <b/>
            <sz val="8"/>
            <color indexed="81"/>
            <rFont val="Tahoma"/>
            <family val="2"/>
          </rPr>
          <t>Riktig svar:
  9 tusen</t>
        </r>
      </text>
    </comment>
    <comment ref="AZ2" authorId="0" shapeId="0">
      <text>
        <r>
          <rPr>
            <b/>
            <sz val="8"/>
            <color indexed="81"/>
            <rFont val="Tahoma"/>
            <family val="2"/>
          </rPr>
          <t>Riktig svar:
  1304593</t>
        </r>
      </text>
    </comment>
    <comment ref="BA2" authorId="0" shapeId="0">
      <text>
        <r>
          <rPr>
            <b/>
            <sz val="8"/>
            <color indexed="81"/>
            <rFont val="Tahoma"/>
            <family val="2"/>
          </rPr>
          <t>Riktig svar:
   1593891</t>
        </r>
      </text>
    </comment>
    <comment ref="BB2" authorId="0" shapeId="0">
      <text>
        <r>
          <rPr>
            <b/>
            <sz val="8"/>
            <color indexed="81"/>
            <rFont val="Tahoma"/>
            <family val="2"/>
          </rPr>
          <t>Riktig svar:
  715 kr</t>
        </r>
      </text>
    </comment>
    <comment ref="BC2" authorId="0" shapeId="0">
      <text>
        <r>
          <rPr>
            <b/>
            <sz val="8"/>
            <color indexed="81"/>
            <rFont val="Tahoma"/>
            <family val="2"/>
          </rPr>
          <t>Riktig svar:
  730+100+20</t>
        </r>
      </text>
    </comment>
    <comment ref="BD2" authorId="0" shapeId="0">
      <text>
        <r>
          <rPr>
            <b/>
            <sz val="8"/>
            <color indexed="81"/>
            <rFont val="Tahoma"/>
            <family val="2"/>
          </rPr>
          <t>Riktig svar:
    4</t>
        </r>
      </text>
    </comment>
    <comment ref="BE2" authorId="0" shapeId="0">
      <text>
        <r>
          <rPr>
            <b/>
            <sz val="8"/>
            <color indexed="81"/>
            <rFont val="Tahoma"/>
            <family val="2"/>
          </rPr>
          <t>Riktig svar:
   3 timer</t>
        </r>
      </text>
    </comment>
    <comment ref="BF2" authorId="0" shapeId="0">
      <text>
        <r>
          <rPr>
            <b/>
            <sz val="8"/>
            <color indexed="81"/>
            <rFont val="Tahoma"/>
            <family val="2"/>
          </rPr>
          <t>Riktig svar:
   5 cm</t>
        </r>
      </text>
    </comment>
    <comment ref="BG2" authorId="0" shapeId="0">
      <text>
        <r>
          <rPr>
            <b/>
            <sz val="8"/>
            <color indexed="81"/>
            <rFont val="Tahoma"/>
            <family val="2"/>
          </rPr>
          <t>Riktig svar:
  40/5 = 8</t>
        </r>
      </text>
    </comment>
    <comment ref="BH2" authorId="0" shapeId="0">
      <text>
        <r>
          <rPr>
            <b/>
            <sz val="8"/>
            <color indexed="81"/>
            <rFont val="Tahoma"/>
            <family val="2"/>
          </rPr>
          <t>Riktig svar:
 4,8 kg + 2,0 kg =6,8 kg</t>
        </r>
      </text>
    </comment>
    <comment ref="BI2" authorId="0" shapeId="0">
      <text>
        <r>
          <rPr>
            <b/>
            <sz val="8"/>
            <color indexed="81"/>
            <rFont val="Tahoma"/>
            <family val="2"/>
          </rPr>
          <t>Riktig svar:
 Se på elevens diagram</t>
        </r>
      </text>
    </comment>
    <comment ref="BJ2" authorId="0" shapeId="0">
      <text>
        <r>
          <rPr>
            <b/>
            <sz val="8"/>
            <color indexed="81"/>
            <rFont val="Tahoma"/>
            <family val="2"/>
          </rPr>
          <t>Riktig svar:
   8 cm</t>
        </r>
      </text>
    </comment>
    <comment ref="BK2" authorId="0" shapeId="0">
      <text>
        <r>
          <rPr>
            <b/>
            <sz val="8"/>
            <color indexed="81"/>
            <rFont val="Tahoma"/>
            <family val="2"/>
          </rPr>
          <t>Riktig svar:
   13,98</t>
        </r>
      </text>
    </comment>
    <comment ref="BL2" authorId="0" shapeId="0">
      <text>
        <r>
          <rPr>
            <b/>
            <sz val="8"/>
            <color indexed="81"/>
            <rFont val="Tahoma"/>
            <family val="2"/>
          </rPr>
          <t>Riktig svar:
 A = 1/5 = 0,20
 B = 2/5 = 0,40
  C= 4/5 = 0,80</t>
        </r>
      </text>
    </comment>
    <comment ref="BM2" authorId="0" shapeId="0">
      <text>
        <r>
          <rPr>
            <b/>
            <sz val="8"/>
            <color indexed="81"/>
            <rFont val="Tahoma"/>
            <family val="2"/>
          </rPr>
          <t>Riktig svar</t>
        </r>
        <r>
          <rPr>
            <sz val="8"/>
            <color indexed="81"/>
            <rFont val="Tahoma"/>
            <family val="2"/>
          </rPr>
          <t xml:space="preserve">:
</t>
        </r>
        <r>
          <rPr>
            <b/>
            <sz val="8"/>
            <color indexed="81"/>
            <rFont val="Tahoma"/>
            <family val="2"/>
          </rPr>
          <t xml:space="preserve">  122,4671</t>
        </r>
      </text>
    </comment>
    <comment ref="BN2" authorId="0" shapeId="0">
      <text>
        <r>
          <rPr>
            <b/>
            <sz val="8"/>
            <color indexed="81"/>
            <rFont val="Tahoma"/>
            <family val="2"/>
          </rPr>
          <t>Riktig svar:
   75 kr</t>
        </r>
      </text>
    </comment>
    <comment ref="BO2" authorId="0" shapeId="0">
      <text>
        <r>
          <rPr>
            <b/>
            <sz val="8"/>
            <color indexed="81"/>
            <rFont val="Tahoma"/>
            <family val="2"/>
          </rPr>
          <t>Riktig svar:
 a) Sverige
 b) Sverige og Finland
 c) Sverige</t>
        </r>
      </text>
    </comment>
    <comment ref="BP2" authorId="0" shapeId="0">
      <text>
        <r>
          <rPr>
            <b/>
            <sz val="8"/>
            <color indexed="81"/>
            <rFont val="Tahoma"/>
            <family val="2"/>
          </rPr>
          <t>Riktig svar:
   9 dl</t>
        </r>
      </text>
    </comment>
    <comment ref="BQ2" authorId="0" shapeId="0">
      <text>
        <r>
          <rPr>
            <b/>
            <sz val="8"/>
            <color indexed="81"/>
            <rFont val="Tahoma"/>
            <family val="2"/>
          </rPr>
          <t>Riktig svar:
   - 9</t>
        </r>
      </text>
    </comment>
    <comment ref="BR2" authorId="0" shapeId="0">
      <text>
        <r>
          <rPr>
            <b/>
            <sz val="8"/>
            <color indexed="81"/>
            <rFont val="Tahoma"/>
            <family val="2"/>
          </rPr>
          <t>Riktig svar:
  87,687</t>
        </r>
      </text>
    </comment>
    <comment ref="BS2" authorId="0" shapeId="0">
      <text>
        <r>
          <rPr>
            <b/>
            <sz val="8"/>
            <color indexed="81"/>
            <rFont val="Tahoma"/>
            <family val="2"/>
          </rPr>
          <t>Riktig svar:
  8793</t>
        </r>
      </text>
    </comment>
    <comment ref="BT2" authorId="0" shapeId="0">
      <text>
        <r>
          <rPr>
            <b/>
            <sz val="8"/>
            <color indexed="81"/>
            <rFont val="Tahoma"/>
            <family val="2"/>
          </rPr>
          <t>Riktig svar:
 119  NOK</t>
        </r>
      </text>
    </comment>
    <comment ref="BU2" authorId="0" shapeId="0">
      <text>
        <r>
          <rPr>
            <b/>
            <sz val="8"/>
            <color indexed="81"/>
            <rFont val="Tahoma"/>
            <family val="2"/>
          </rPr>
          <t>Riktig svar:
  44,35 m</t>
        </r>
      </text>
    </comment>
    <comment ref="BV2" authorId="0" shapeId="0">
      <text>
        <r>
          <rPr>
            <b/>
            <sz val="8"/>
            <color indexed="81"/>
            <rFont val="Tahoma"/>
            <family val="2"/>
          </rPr>
          <t>Riktig svar:
   174</t>
        </r>
      </text>
    </comment>
    <comment ref="BW2" authorId="0" shapeId="0">
      <text>
        <r>
          <rPr>
            <b/>
            <sz val="8"/>
            <color indexed="81"/>
            <rFont val="Tahoma"/>
            <family val="2"/>
          </rPr>
          <t>Riktig svar:
  a) 25 km/t
  b) 75 km/t</t>
        </r>
      </text>
    </comment>
    <comment ref="BX2" authorId="0" shapeId="0">
      <text>
        <r>
          <rPr>
            <b/>
            <sz val="8"/>
            <color indexed="81"/>
            <rFont val="Tahoma"/>
            <family val="2"/>
          </rPr>
          <t>Riktig svar:
 a) rettvinklet
 b) butt vinkel/stump vinkel
 c) spiss vinkel</t>
        </r>
      </text>
    </comment>
    <comment ref="BY2" authorId="0" shapeId="0">
      <text>
        <r>
          <rPr>
            <b/>
            <sz val="8"/>
            <color indexed="81"/>
            <rFont val="Tahoma"/>
            <family val="2"/>
          </rPr>
          <t>Riktig svar:
   7500</t>
        </r>
      </text>
    </comment>
    <comment ref="BZ2" authorId="0" shapeId="0">
      <text>
        <r>
          <rPr>
            <b/>
            <sz val="8"/>
            <color indexed="81"/>
            <rFont val="Tahoma"/>
            <family val="2"/>
          </rPr>
          <t>Riktig svar:
  0,27 + 3,35 = 3,62 kg</t>
        </r>
      </text>
    </comment>
    <comment ref="CA2" authorId="0" shapeId="0">
      <text>
        <r>
          <rPr>
            <b/>
            <sz val="8"/>
            <color indexed="81"/>
            <rFont val="Tahoma"/>
            <family val="2"/>
          </rPr>
          <t>Riktig svar:
  60 kroner</t>
        </r>
      </text>
    </comment>
    <comment ref="CB2" authorId="0" shapeId="0">
      <text>
        <r>
          <rPr>
            <b/>
            <sz val="8"/>
            <color indexed="81"/>
            <rFont val="Tahoma"/>
            <family val="2"/>
          </rPr>
          <t>Riktig svar:
 Omkretsen er 12 m
 Arealet er 6 m2</t>
        </r>
      </text>
    </comment>
    <comment ref="CC2" authorId="0" shapeId="0">
      <text>
        <r>
          <rPr>
            <b/>
            <sz val="8"/>
            <color indexed="81"/>
            <rFont val="Tahoma"/>
            <family val="2"/>
          </rPr>
          <t>Riktig svar:
   9,4</t>
        </r>
      </text>
    </comment>
    <comment ref="CD2" authorId="0" shapeId="0">
      <text>
        <r>
          <rPr>
            <b/>
            <sz val="8"/>
            <color indexed="81"/>
            <rFont val="Tahoma"/>
            <family val="2"/>
          </rPr>
          <t>Riktig svar:
   17/10 = 1 7/10</t>
        </r>
      </text>
    </comment>
    <comment ref="CE2" authorId="0" shapeId="0">
      <text>
        <r>
          <rPr>
            <b/>
            <sz val="8"/>
            <color indexed="81"/>
            <rFont val="Tahoma"/>
            <family val="2"/>
          </rPr>
          <t>Riktig svar:
   0,80</t>
        </r>
      </text>
    </comment>
    <comment ref="CF2" authorId="0" shapeId="0">
      <text>
        <r>
          <rPr>
            <b/>
            <sz val="8"/>
            <color indexed="81"/>
            <rFont val="Tahoma"/>
            <family val="2"/>
          </rPr>
          <t>Riktig svar:
  4 m + 5 m + 3 m = 12 m</t>
        </r>
      </text>
    </comment>
    <comment ref="CG2" authorId="0" shapeId="0">
      <text>
        <r>
          <rPr>
            <b/>
            <sz val="8"/>
            <color indexed="81"/>
            <rFont val="Tahoma"/>
            <family val="2"/>
          </rPr>
          <t>Riktig svar:
 a) 140 km på syv dager
  b) Gjennomsnittet er 20 km pr. dag</t>
        </r>
      </text>
    </comment>
    <comment ref="CH2" authorId="0" shapeId="0">
      <text>
        <r>
          <rPr>
            <b/>
            <sz val="8"/>
            <color indexed="81"/>
            <rFont val="Tahoma"/>
            <family val="2"/>
          </rPr>
          <t>Riktig svar:
   12 cm3</t>
        </r>
      </text>
    </comment>
    <comment ref="CI2" authorId="0" shapeId="0">
      <text>
        <r>
          <rPr>
            <b/>
            <sz val="8"/>
            <color indexed="81"/>
            <rFont val="Tahoma"/>
            <family val="2"/>
          </rPr>
          <t>Riktig svar:
  510 kr</t>
        </r>
      </text>
    </comment>
    <comment ref="CJ2" authorId="0" shapeId="0">
      <text>
        <r>
          <rPr>
            <b/>
            <sz val="8"/>
            <color indexed="81"/>
            <rFont val="Tahoma"/>
            <family val="2"/>
          </rPr>
          <t>Riktig svar:
    10</t>
        </r>
      </text>
    </comment>
    <comment ref="CK2" authorId="0" shapeId="0">
      <text>
        <r>
          <rPr>
            <b/>
            <sz val="8"/>
            <color indexed="81"/>
            <rFont val="Tahoma"/>
            <family val="2"/>
          </rPr>
          <t>Riktig svar:
   18</t>
        </r>
      </text>
    </comment>
    <comment ref="CL2" authorId="0" shapeId="0">
      <text>
        <r>
          <rPr>
            <b/>
            <sz val="8"/>
            <color indexed="81"/>
            <rFont val="Tahoma"/>
            <family val="2"/>
          </rPr>
          <t>Riktig svar:
   Kr. 956,50</t>
        </r>
      </text>
    </comment>
    <comment ref="CM2" authorId="0" shapeId="0">
      <text>
        <r>
          <rPr>
            <b/>
            <sz val="8"/>
            <color indexed="81"/>
            <rFont val="Tahoma"/>
            <family val="2"/>
          </rPr>
          <t>Riktig svar:
  1,23 m, 5,8 dm</t>
        </r>
      </text>
    </comment>
    <comment ref="CN2" authorId="0" shapeId="0">
      <text>
        <r>
          <rPr>
            <b/>
            <sz val="8"/>
            <color indexed="81"/>
            <rFont val="Tahoma"/>
            <family val="2"/>
          </rPr>
          <t>Riktig svar:
    5</t>
        </r>
      </text>
    </comment>
    <comment ref="CO2" authorId="0" shapeId="0">
      <text>
        <r>
          <rPr>
            <b/>
            <sz val="8"/>
            <color indexed="81"/>
            <rFont val="Tahoma"/>
            <family val="2"/>
          </rPr>
          <t>Riktig svar:
  1 time 50 minutter</t>
        </r>
      </text>
    </comment>
    <comment ref="CP2" authorId="0" shapeId="0">
      <text>
        <r>
          <rPr>
            <b/>
            <sz val="8"/>
            <color indexed="81"/>
            <rFont val="Tahoma"/>
            <family val="2"/>
          </rPr>
          <t>Riktig svar:
  Vurder konstruksjonen</t>
        </r>
      </text>
    </comment>
    <comment ref="CQ2" authorId="0" shapeId="0">
      <text>
        <r>
          <rPr>
            <b/>
            <sz val="8"/>
            <color indexed="81"/>
            <rFont val="Tahoma"/>
            <family val="2"/>
          </rPr>
          <t>Riktig svar:
   139</t>
        </r>
      </text>
    </comment>
    <comment ref="CR2" authorId="0" shapeId="0">
      <text>
        <r>
          <rPr>
            <b/>
            <sz val="8"/>
            <color indexed="81"/>
            <rFont val="Tahoma"/>
            <family val="2"/>
          </rPr>
          <t>Riktig svar:
   0,4 kg</t>
        </r>
      </text>
    </comment>
    <comment ref="CS2" authorId="0" shapeId="0">
      <text>
        <r>
          <rPr>
            <b/>
            <sz val="8"/>
            <color indexed="81"/>
            <rFont val="Tahoma"/>
            <family val="2"/>
          </rPr>
          <t>Riktig svar:
  Vurder resultatet</t>
        </r>
      </text>
    </comment>
    <comment ref="CT2" authorId="0" shapeId="0">
      <text>
        <r>
          <rPr>
            <b/>
            <sz val="8"/>
            <color indexed="81"/>
            <rFont val="Tahoma"/>
            <family val="2"/>
          </rPr>
          <t>Riktig svar:
  204,1 cm</t>
        </r>
      </text>
    </comment>
    <comment ref="CU2" authorId="0" shapeId="0">
      <text>
        <r>
          <rPr>
            <b/>
            <sz val="8"/>
            <color indexed="81"/>
            <rFont val="Tahoma"/>
            <family val="2"/>
          </rPr>
          <t>Riktig svar:
  Kr. 4,50</t>
        </r>
      </text>
    </comment>
    <comment ref="CV2" authorId="0" shapeId="0">
      <text>
        <r>
          <rPr>
            <b/>
            <sz val="8"/>
            <color indexed="81"/>
            <rFont val="Tahoma"/>
            <family val="2"/>
          </rPr>
          <t>Riktig svar:
  5/6</t>
        </r>
      </text>
    </comment>
    <comment ref="CW2" authorId="0" shapeId="0">
      <text>
        <r>
          <rPr>
            <b/>
            <sz val="8"/>
            <color indexed="81"/>
            <rFont val="Tahoma"/>
            <family val="2"/>
          </rPr>
          <t>Riktig svar:
  0,375</t>
        </r>
      </text>
    </comment>
    <comment ref="CX2" authorId="0" shapeId="0">
      <text>
        <r>
          <rPr>
            <b/>
            <sz val="8"/>
            <color indexed="81"/>
            <rFont val="Tahoma"/>
            <family val="2"/>
          </rPr>
          <t>Riktig svar:
  10000</t>
        </r>
      </text>
    </comment>
    <comment ref="CY2" authorId="0" shapeId="0">
      <text>
        <r>
          <rPr>
            <b/>
            <sz val="8"/>
            <color indexed="81"/>
            <rFont val="Tahoma"/>
            <family val="2"/>
          </rPr>
          <t>Riktig svar:
  Vurder diagrammet</t>
        </r>
      </text>
    </comment>
    <comment ref="CZ2" authorId="0" shapeId="0">
      <text>
        <r>
          <rPr>
            <b/>
            <sz val="8"/>
            <color indexed="81"/>
            <rFont val="Tahoma"/>
            <family val="2"/>
          </rPr>
          <t>Riktig svar:
   4 cm2</t>
        </r>
      </text>
    </comment>
    <comment ref="DA2" authorId="0" shapeId="0">
      <text>
        <r>
          <rPr>
            <b/>
            <sz val="8"/>
            <color indexed="81"/>
            <rFont val="Tahoma"/>
            <family val="2"/>
          </rPr>
          <t>Riktig svar:
   16</t>
        </r>
      </text>
    </comment>
    <comment ref="DB2" authorId="0" shapeId="0">
      <text>
        <r>
          <rPr>
            <b/>
            <sz val="8"/>
            <color indexed="81"/>
            <rFont val="Tahoma"/>
            <family val="2"/>
          </rPr>
          <t>Riktig svar:
 2x2, 3x3, 2x2x3</t>
        </r>
      </text>
    </comment>
    <comment ref="DC2" authorId="0" shapeId="0">
      <text>
        <r>
          <rPr>
            <b/>
            <sz val="8"/>
            <color indexed="81"/>
            <rFont val="Tahoma"/>
            <family val="2"/>
          </rPr>
          <t>Riktig svar:
   3a+b</t>
        </r>
      </text>
    </comment>
    <comment ref="DD2" authorId="0" shapeId="0">
      <text>
        <r>
          <rPr>
            <b/>
            <sz val="8"/>
            <color indexed="81"/>
            <rFont val="Tahoma"/>
            <family val="2"/>
          </rPr>
          <t>Riktig svar:
  5200 kr</t>
        </r>
      </text>
    </comment>
    <comment ref="DE2" authorId="0" shapeId="0">
      <text>
        <r>
          <rPr>
            <b/>
            <sz val="8"/>
            <color indexed="81"/>
            <rFont val="Tahoma"/>
            <family val="2"/>
          </rPr>
          <t>Riktig svar:
   7200 kr</t>
        </r>
      </text>
    </comment>
    <comment ref="DF2" authorId="0" shapeId="0">
      <text>
        <r>
          <rPr>
            <b/>
            <sz val="8"/>
            <color indexed="81"/>
            <rFont val="Tahoma"/>
            <family val="2"/>
          </rPr>
          <t>Riktig svar:
     &lt;</t>
        </r>
      </text>
    </comment>
    <comment ref="DG2" authorId="0" shapeId="0">
      <text>
        <r>
          <rPr>
            <b/>
            <sz val="8"/>
            <color indexed="81"/>
            <rFont val="Tahoma"/>
            <family val="2"/>
          </rPr>
          <t>Riktig svar:
   1</t>
        </r>
      </text>
    </comment>
    <comment ref="DH2" authorId="0" shapeId="0">
      <text>
        <r>
          <rPr>
            <b/>
            <sz val="8"/>
            <color indexed="81"/>
            <rFont val="Tahoma"/>
            <family val="2"/>
          </rPr>
          <t>Riktig svar:
 a) 97,50 kr
 b) 50 USD</t>
        </r>
      </text>
    </comment>
    <comment ref="DI2" authorId="0" shapeId="0">
      <text>
        <r>
          <rPr>
            <b/>
            <sz val="8"/>
            <color indexed="81"/>
            <rFont val="Tahoma"/>
            <family val="2"/>
          </rPr>
          <t>Riktig svar:
  x = 5</t>
        </r>
      </text>
    </comment>
    <comment ref="DJ2" authorId="0" shapeId="0">
      <text>
        <r>
          <rPr>
            <b/>
            <sz val="8"/>
            <color indexed="81"/>
            <rFont val="Tahoma"/>
            <family val="2"/>
          </rPr>
          <t>Riktig svar:
   4,5 h 
   eller 4 timer 30 min</t>
        </r>
      </text>
    </comment>
    <comment ref="DK2" authorId="0" shapeId="0">
      <text>
        <r>
          <rPr>
            <b/>
            <sz val="8"/>
            <color indexed="81"/>
            <rFont val="Tahoma"/>
            <family val="2"/>
          </rPr>
          <t>Riktig svar:
  Vinkel  C = 60 grader</t>
        </r>
      </text>
    </comment>
    <comment ref="DL2" authorId="0" shapeId="0">
      <text>
        <r>
          <rPr>
            <b/>
            <sz val="8"/>
            <color indexed="81"/>
            <rFont val="Tahoma"/>
            <family val="2"/>
          </rPr>
          <t>Riktig svar:
  6/7</t>
        </r>
      </text>
    </comment>
    <comment ref="DM2" authorId="0" shapeId="0">
      <text>
        <r>
          <rPr>
            <b/>
            <sz val="8"/>
            <color indexed="81"/>
            <rFont val="Tahoma"/>
            <family val="2"/>
          </rPr>
          <t>Riktig svar:
  B: (3,1) ikke på linja</t>
        </r>
      </text>
    </comment>
    <comment ref="DN2" authorId="0" shapeId="0">
      <text>
        <r>
          <rPr>
            <b/>
            <sz val="8"/>
            <color indexed="81"/>
            <rFont val="Tahoma"/>
            <family val="2"/>
          </rPr>
          <t>Riktig svar:
  12 m</t>
        </r>
      </text>
    </comment>
    <comment ref="DO2" authorId="0" shapeId="0">
      <text>
        <r>
          <rPr>
            <b/>
            <sz val="8"/>
            <color indexed="81"/>
            <rFont val="Tahoma"/>
            <family val="2"/>
          </rPr>
          <t>Riktig svar:
   2/12 = 1/6</t>
        </r>
      </text>
    </comment>
    <comment ref="DP2" authorId="0" shapeId="0">
      <text>
        <r>
          <rPr>
            <b/>
            <sz val="8"/>
            <color indexed="81"/>
            <rFont val="Tahoma"/>
            <family val="2"/>
          </rPr>
          <t>Riktig svar:
    1 og 11/12</t>
        </r>
      </text>
    </comment>
    <comment ref="DQ2" authorId="0" shapeId="0">
      <text>
        <r>
          <rPr>
            <b/>
            <sz val="8"/>
            <color indexed="81"/>
            <rFont val="Tahoma"/>
            <family val="2"/>
          </rPr>
          <t>Riktig svar:
  33,4488     33,45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R2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DS2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DT2" authorId="0" shapeId="0">
      <text>
        <r>
          <rPr>
            <b/>
            <sz val="8"/>
            <color indexed="81"/>
            <rFont val="Tahoma"/>
            <family val="2"/>
          </rPr>
          <t>Riktig svar:
  2160 kr</t>
        </r>
      </text>
    </comment>
    <comment ref="DU2" authorId="0" shapeId="0">
      <text>
        <r>
          <rPr>
            <b/>
            <sz val="8"/>
            <color indexed="81"/>
            <rFont val="Tahoma"/>
            <family val="2"/>
          </rPr>
          <t>Riktig svar:
  15 dl = 1,5 l</t>
        </r>
      </text>
    </comment>
    <comment ref="DV2" authorId="0" shapeId="0">
      <text>
        <r>
          <rPr>
            <b/>
            <sz val="8"/>
            <color indexed="81"/>
            <rFont val="Tahoma"/>
            <family val="2"/>
          </rPr>
          <t>Riktig svar:
   8 l</t>
        </r>
      </text>
    </comment>
    <comment ref="DW2" authorId="0" shapeId="0">
      <text>
        <r>
          <rPr>
            <b/>
            <sz val="8"/>
            <color indexed="81"/>
            <rFont val="Tahoma"/>
            <family val="2"/>
          </rPr>
          <t>Riktig svar:
   9a + 3</t>
        </r>
      </text>
    </comment>
    <comment ref="DX2" authorId="0" shapeId="0">
      <text>
        <r>
          <rPr>
            <b/>
            <sz val="8"/>
            <color indexed="81"/>
            <rFont val="Tahoma"/>
            <family val="2"/>
          </rPr>
          <t>Riktig svar:
   a) 700 kr
    b) 5 år</t>
        </r>
      </text>
    </comment>
    <comment ref="DY2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DZ2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EA2" authorId="0" shapeId="0">
      <text>
        <r>
          <rPr>
            <b/>
            <sz val="8"/>
            <color indexed="81"/>
            <rFont val="Tahoma"/>
            <family val="2"/>
          </rPr>
          <t>Riktig svar:
   6,5 på tallinja</t>
        </r>
      </text>
    </comment>
    <comment ref="EB2" authorId="0" shapeId="0">
      <text>
        <r>
          <rPr>
            <b/>
            <sz val="8"/>
            <color indexed="81"/>
            <rFont val="Tahoma"/>
            <family val="2"/>
          </rPr>
          <t>Riktig svar:
  a) Japanske yen
  b) Ca 80 JPY</t>
        </r>
      </text>
    </comment>
    <comment ref="EC2" authorId="0" shapeId="0">
      <text>
        <r>
          <rPr>
            <b/>
            <sz val="8"/>
            <color indexed="81"/>
            <rFont val="Tahoma"/>
            <family val="2"/>
          </rPr>
          <t>Riktig svar:
  x= 45</t>
        </r>
      </text>
    </comment>
    <comment ref="ED2" authorId="0" shapeId="0">
      <text>
        <r>
          <rPr>
            <b/>
            <sz val="8"/>
            <color indexed="81"/>
            <rFont val="Tahoma"/>
            <family val="2"/>
          </rPr>
          <t>Riktig svar:
   11,2 knop</t>
        </r>
      </text>
    </comment>
    <comment ref="EE2" authorId="0" shapeId="0">
      <text>
        <r>
          <rPr>
            <b/>
            <sz val="8"/>
            <color indexed="81"/>
            <rFont val="Tahoma"/>
            <family val="2"/>
          </rPr>
          <t>Riktig svar:
  a) konstruksjon trekant
  b) rettvinklet trekant
  c) 3 cm</t>
        </r>
      </text>
    </comment>
    <comment ref="EF2" authorId="0" shapeId="0">
      <text>
        <r>
          <rPr>
            <b/>
            <sz val="8"/>
            <color indexed="81"/>
            <rFont val="Tahoma"/>
            <family val="2"/>
          </rPr>
          <t>Riktig svar:
   2a</t>
        </r>
      </text>
    </comment>
    <comment ref="EG2" authorId="0" shapeId="0">
      <text>
        <r>
          <rPr>
            <b/>
            <sz val="8"/>
            <color indexed="81"/>
            <rFont val="Tahoma"/>
            <family val="2"/>
          </rPr>
          <t>Riktig svar:
 a) x = 0, y = 0
     x = 3, y= 6
 b) tegning av graf</t>
        </r>
      </text>
    </comment>
    <comment ref="EH2" authorId="0" shapeId="0">
      <text>
        <r>
          <rPr>
            <b/>
            <sz val="8"/>
            <color indexed="81"/>
            <rFont val="Tahoma"/>
            <family val="2"/>
          </rPr>
          <t>Riktig svar:
   15</t>
        </r>
      </text>
    </comment>
    <comment ref="EI2" authorId="0" shapeId="0">
      <text>
        <r>
          <rPr>
            <b/>
            <sz val="8"/>
            <color indexed="81"/>
            <rFont val="Tahoma"/>
            <family val="2"/>
          </rPr>
          <t>Riktig svar:
  15/2</t>
        </r>
      </text>
    </comment>
    <comment ref="EJ2" authorId="0" shapeId="0">
      <text>
        <r>
          <rPr>
            <b/>
            <sz val="8"/>
            <color indexed="81"/>
            <rFont val="Tahoma"/>
            <family val="2"/>
          </rPr>
          <t>Riktig svar:
   7,5</t>
        </r>
      </text>
    </comment>
    <comment ref="EK2" authorId="0" shapeId="0">
      <text>
        <r>
          <rPr>
            <b/>
            <sz val="8"/>
            <color indexed="81"/>
            <rFont val="Tahoma"/>
            <family val="2"/>
          </rPr>
          <t>Riktig svar:
  a) 252000 kr
  b) 240000 kr</t>
        </r>
      </text>
    </comment>
    <comment ref="EL2" authorId="0" shapeId="0">
      <text>
        <r>
          <rPr>
            <b/>
            <sz val="8"/>
            <color indexed="81"/>
            <rFont val="Tahoma"/>
            <family val="2"/>
          </rPr>
          <t>Riktig svar:
  166666,67 m3</t>
        </r>
      </text>
    </comment>
    <comment ref="EM2" authorId="0" shapeId="0">
      <text>
        <r>
          <rPr>
            <b/>
            <sz val="8"/>
            <color indexed="81"/>
            <rFont val="Tahoma"/>
            <family val="2"/>
          </rPr>
          <t xml:space="preserve">Riktig svar:
   15 l  gul maling </t>
        </r>
      </text>
    </comment>
    <comment ref="EN2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4"/>
            <color indexed="81"/>
            <rFont val="Tahoma"/>
            <family val="2"/>
          </rPr>
          <t>6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Tahoma"/>
            <family val="2"/>
          </rPr>
          <t>a</t>
        </r>
        <r>
          <rPr>
            <b/>
            <sz val="8"/>
            <color indexed="81"/>
            <rFont val="Times New Roman"/>
            <family val="1"/>
          </rPr>
          <t>6</t>
        </r>
      </text>
    </comment>
    <comment ref="EO2" authorId="0" shapeId="0">
      <text>
        <r>
          <rPr>
            <b/>
            <sz val="8"/>
            <color indexed="81"/>
            <rFont val="Tahoma"/>
            <family val="2"/>
          </rPr>
          <t>Riktig svar:
  a2-6</t>
        </r>
      </text>
    </comment>
    <comment ref="EP2" authorId="0" shapeId="0">
      <text>
        <r>
          <rPr>
            <b/>
            <sz val="8"/>
            <color indexed="81"/>
            <rFont val="Tahoma"/>
            <family val="2"/>
          </rPr>
          <t>Riktig svar:
  3447,50 kr</t>
        </r>
      </text>
    </comment>
    <comment ref="EQ2" authorId="0" shapeId="0">
      <text>
        <r>
          <rPr>
            <b/>
            <sz val="8"/>
            <color indexed="81"/>
            <rFont val="Tahoma"/>
            <family val="2"/>
          </rPr>
          <t>Riktig svar:
  Type 2 billigst</t>
        </r>
      </text>
    </comment>
    <comment ref="ER2" authorId="0" shapeId="0">
      <text>
        <r>
          <rPr>
            <b/>
            <sz val="8"/>
            <color indexed="81"/>
            <rFont val="Tahoma"/>
            <family val="2"/>
          </rPr>
          <t>Riktig svar:
  1,2 cm3 eller 1,176 cm3</t>
        </r>
      </text>
    </comment>
    <comment ref="ES2" authorId="0" shapeId="0">
      <text>
        <r>
          <rPr>
            <b/>
            <sz val="8"/>
            <color indexed="81"/>
            <rFont val="Tahoma"/>
            <family val="2"/>
          </rPr>
          <t>Riktig svar:
  a) 19 dagsverk
  b) 5292 kr og 3780 kr</t>
        </r>
      </text>
    </comment>
    <comment ref="E37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b/>
            <sz val="8"/>
            <color indexed="81"/>
            <rFont val="Tahoma"/>
            <family val="2"/>
          </rPr>
          <t>49, 50, 52</t>
        </r>
      </text>
    </comment>
    <comment ref="F37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72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 </t>
        </r>
        <r>
          <rPr>
            <b/>
            <sz val="8"/>
            <color indexed="81"/>
            <rFont val="Tahoma"/>
            <family val="2"/>
          </rPr>
          <t xml:space="preserve"> 24</t>
        </r>
      </text>
    </comment>
    <comment ref="H37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 12,50 kr</t>
        </r>
      </text>
    </comment>
    <comment ref="I37" authorId="0" shapeId="0">
      <text>
        <r>
          <rPr>
            <b/>
            <sz val="8"/>
            <color indexed="81"/>
            <rFont val="Tahoma"/>
            <family val="2"/>
          </rPr>
          <t>Riktig svar:
  14 cm</t>
        </r>
      </text>
    </comment>
    <comment ref="J37" authorId="0" shapeId="0">
      <text>
        <r>
          <rPr>
            <b/>
            <sz val="8"/>
            <color indexed="81"/>
            <rFont val="Tahoma"/>
            <family val="2"/>
          </rPr>
          <t>Riktig svar:
   7</t>
        </r>
      </text>
    </comment>
    <comment ref="K37" authorId="0" shapeId="0">
      <text>
        <r>
          <rPr>
            <b/>
            <sz val="8"/>
            <color indexed="81"/>
            <rFont val="Tahoma"/>
            <family val="2"/>
          </rPr>
          <t>Riktig svar:
 119, 120, 121</t>
        </r>
      </text>
    </comment>
    <comment ref="L37" authorId="0" shapeId="0">
      <text>
        <r>
          <rPr>
            <b/>
            <sz val="8"/>
            <color indexed="81"/>
            <rFont val="Tahoma"/>
            <family val="2"/>
          </rPr>
          <t>Riktig svar:
   459</t>
        </r>
      </text>
    </comment>
    <comment ref="M37" authorId="0" shapeId="0">
      <text>
        <r>
          <rPr>
            <b/>
            <sz val="8"/>
            <color indexed="81"/>
            <rFont val="Tahoma"/>
            <family val="2"/>
          </rPr>
          <t>Riktig svar:
    463</t>
        </r>
      </text>
    </comment>
    <comment ref="N37" authorId="0" shapeId="0">
      <text>
        <r>
          <rPr>
            <b/>
            <sz val="8"/>
            <color indexed="81"/>
            <rFont val="Tahoma"/>
            <family val="2"/>
          </rPr>
          <t>Riktig svar:
  263,50</t>
        </r>
      </text>
    </comment>
    <comment ref="O37" authorId="0" shapeId="0">
      <text>
        <r>
          <rPr>
            <b/>
            <sz val="8"/>
            <color indexed="81"/>
            <rFont val="Tahoma"/>
            <family val="2"/>
          </rPr>
          <t>Riktig svar:
   20 cm</t>
        </r>
      </text>
    </comment>
    <comment ref="P37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2"/>
            <color indexed="81"/>
            <rFont val="Tahoma"/>
            <family val="2"/>
          </rPr>
          <t>&lt;</t>
        </r>
      </text>
    </comment>
    <comment ref="Q37" authorId="0" shapeId="0">
      <text>
        <r>
          <rPr>
            <b/>
            <sz val="8"/>
            <color indexed="81"/>
            <rFont val="Tahoma"/>
            <family val="2"/>
          </rPr>
          <t>Riktig svar:
 Se tegning, klokken      kvart på fem</t>
        </r>
      </text>
    </comment>
    <comment ref="R37" authorId="0" shapeId="0">
      <text>
        <r>
          <rPr>
            <b/>
            <sz val="8"/>
            <color indexed="81"/>
            <rFont val="Tahoma"/>
            <family val="2"/>
          </rPr>
          <t>Riktig svar:
   Trekant</t>
        </r>
      </text>
    </comment>
    <comment ref="S37" authorId="0" shapeId="0">
      <text>
        <r>
          <rPr>
            <b/>
            <sz val="8"/>
            <color indexed="81"/>
            <rFont val="Tahoma"/>
            <family val="2"/>
          </rPr>
          <t>Riktig svar:
    18</t>
        </r>
      </text>
    </comment>
    <comment ref="T37" authorId="0" shapeId="0">
      <text>
        <r>
          <rPr>
            <b/>
            <sz val="8"/>
            <color indexed="81"/>
            <rFont val="Tahoma"/>
            <family val="2"/>
          </rPr>
          <t>Riktig svar:
 5 hundrere, 6 tiere, 7 enere, 2 tiere, 9 enere</t>
        </r>
      </text>
    </comment>
    <comment ref="U37" authorId="0" shapeId="0">
      <text>
        <r>
          <rPr>
            <b/>
            <sz val="8"/>
            <color indexed="81"/>
            <rFont val="Tahoma"/>
            <family val="2"/>
          </rPr>
          <t>Riktig svar:
   963</t>
        </r>
      </text>
    </comment>
    <comment ref="V37" authorId="0" shapeId="0">
      <text>
        <r>
          <rPr>
            <b/>
            <sz val="8"/>
            <color indexed="81"/>
            <rFont val="Tahoma"/>
            <family val="2"/>
          </rPr>
          <t>Riktig svar:
    207</t>
        </r>
      </text>
    </comment>
    <comment ref="W37" authorId="0" shapeId="0">
      <text>
        <r>
          <rPr>
            <b/>
            <sz val="8"/>
            <color indexed="81"/>
            <rFont val="Tahoma"/>
            <family val="2"/>
          </rPr>
          <t>Riktig svar:
 5,50 kroner</t>
        </r>
      </text>
    </comment>
    <comment ref="X37" authorId="0" shapeId="0">
      <text>
        <r>
          <rPr>
            <b/>
            <sz val="8"/>
            <color indexed="81"/>
            <rFont val="Tahoma"/>
            <family val="2"/>
          </rPr>
          <t>Riktig svar:
 Ole har lengst skolevei</t>
        </r>
      </text>
    </comment>
    <comment ref="Y37" authorId="0" shapeId="0">
      <text>
        <r>
          <rPr>
            <b/>
            <sz val="8"/>
            <color indexed="81"/>
            <rFont val="Tahoma"/>
            <family val="2"/>
          </rPr>
          <t>Riktig svar:
   9</t>
        </r>
      </text>
    </comment>
    <comment ref="Z37" authorId="0" shapeId="0">
      <text>
        <r>
          <rPr>
            <b/>
            <sz val="8"/>
            <color indexed="81"/>
            <rFont val="Tahoma"/>
            <family val="2"/>
          </rPr>
          <t>Riktig svar:
   Kl. 18,25</t>
        </r>
      </text>
    </comment>
    <comment ref="AA37" authorId="0" shapeId="0">
      <text>
        <r>
          <rPr>
            <b/>
            <sz val="8"/>
            <color indexed="81"/>
            <rFont val="Tahoma"/>
            <family val="2"/>
          </rPr>
          <t>Riktig svar:
 Kvadrat, rektangel, sirkel</t>
        </r>
      </text>
    </comment>
    <comment ref="AB37" authorId="0" shapeId="0">
      <text>
        <r>
          <rPr>
            <b/>
            <sz val="8"/>
            <color indexed="81"/>
            <rFont val="Tahoma"/>
            <family val="2"/>
          </rPr>
          <t>Riktig svar:
    105</t>
        </r>
      </text>
    </comment>
    <comment ref="AC37" authorId="0" shapeId="0">
      <text>
        <r>
          <rPr>
            <b/>
            <sz val="8"/>
            <color indexed="81"/>
            <rFont val="Tahoma"/>
            <family val="2"/>
          </rPr>
          <t>Riktig svar:
   20 hg</t>
        </r>
      </text>
    </comment>
    <comment ref="AD37" authorId="0" shapeId="0">
      <text>
        <r>
          <rPr>
            <b/>
            <sz val="8"/>
            <color indexed="81"/>
            <rFont val="Tahoma"/>
            <family val="2"/>
          </rPr>
          <t>Riktig svar:
  Se diagram</t>
        </r>
      </text>
    </comment>
    <comment ref="AE37" authorId="0" shapeId="0">
      <text>
        <r>
          <rPr>
            <b/>
            <sz val="8"/>
            <color indexed="81"/>
            <rFont val="Tahoma"/>
            <family val="2"/>
          </rPr>
          <t>Riktig svar:
   18 m</t>
        </r>
      </text>
    </comment>
    <comment ref="AF37" authorId="0" shapeId="0">
      <text>
        <r>
          <rPr>
            <b/>
            <sz val="8"/>
            <color indexed="81"/>
            <rFont val="Tahoma"/>
            <family val="2"/>
          </rPr>
          <t>Riktig svar:
   6</t>
        </r>
      </text>
    </comment>
    <comment ref="AG37" authorId="0" shapeId="0">
      <text>
        <r>
          <rPr>
            <b/>
            <sz val="8"/>
            <color indexed="81"/>
            <rFont val="Tahoma"/>
            <family val="2"/>
          </rPr>
          <t>Riktig svar:
 a)   1/6  
 b) Tre ruter skal være fargelagt</t>
        </r>
      </text>
    </comment>
    <comment ref="AH37" authorId="0" shapeId="0">
      <text>
        <r>
          <rPr>
            <b/>
            <sz val="8"/>
            <color indexed="81"/>
            <rFont val="Tahoma"/>
            <family val="2"/>
          </rPr>
          <t>Riktig svar:
 7 tusen</t>
        </r>
      </text>
    </comment>
    <comment ref="AI37" authorId="0" shapeId="0">
      <text>
        <r>
          <rPr>
            <b/>
            <sz val="8"/>
            <color indexed="81"/>
            <rFont val="Tahoma"/>
            <family val="2"/>
          </rPr>
          <t>Riktig svar:
  60100</t>
        </r>
      </text>
    </comment>
    <comment ref="AJ37" authorId="0" shapeId="0">
      <text>
        <r>
          <rPr>
            <b/>
            <sz val="8"/>
            <color indexed="81"/>
            <rFont val="Tahoma"/>
            <family val="2"/>
          </rPr>
          <t>Riktig svar:
  1436</t>
        </r>
      </text>
    </comment>
    <comment ref="AK37" authorId="0" shapeId="0">
      <text>
        <r>
          <rPr>
            <b/>
            <sz val="8"/>
            <color indexed="81"/>
            <rFont val="Tahoma"/>
            <family val="2"/>
          </rPr>
          <t>Riktig svar:
 17,50 kr</t>
        </r>
      </text>
    </comment>
    <comment ref="AL37" authorId="0" shapeId="0">
      <text>
        <r>
          <rPr>
            <b/>
            <sz val="8"/>
            <color indexed="81"/>
            <rFont val="Tahoma"/>
            <family val="2"/>
          </rPr>
          <t>Riktig svar:
 0,69 m</t>
        </r>
      </text>
    </comment>
    <comment ref="AM37" authorId="0" shapeId="0">
      <text>
        <r>
          <rPr>
            <b/>
            <sz val="8"/>
            <color indexed="81"/>
            <rFont val="Tahoma"/>
            <family val="2"/>
          </rPr>
          <t>Riktig svar:
   22</t>
        </r>
      </text>
    </comment>
    <comment ref="AN37" authorId="0" shapeId="0">
      <text>
        <r>
          <rPr>
            <b/>
            <sz val="8"/>
            <color indexed="81"/>
            <rFont val="Tahoma"/>
            <family val="2"/>
          </rPr>
          <t>Riktig svar:
 2 t og 30 min</t>
        </r>
      </text>
    </comment>
    <comment ref="AO37" authorId="0" shapeId="0">
      <text>
        <r>
          <rPr>
            <b/>
            <sz val="8"/>
            <color indexed="81"/>
            <rFont val="Tahoma"/>
            <family val="2"/>
          </rPr>
          <t xml:space="preserve">Riktig svar:
 Kube/terning og  sylinder </t>
        </r>
      </text>
    </comment>
    <comment ref="AP37" authorId="0" shapeId="0">
      <text>
        <r>
          <rPr>
            <b/>
            <sz val="8"/>
            <color indexed="81"/>
            <rFont val="Tahoma"/>
            <family val="2"/>
          </rPr>
          <t>Riktig svar:
  5142</t>
        </r>
      </text>
    </comment>
    <comment ref="AQ37" authorId="0" shapeId="0">
      <text>
        <r>
          <rPr>
            <b/>
            <sz val="8"/>
            <color indexed="81"/>
            <rFont val="Tahoma"/>
            <family val="2"/>
          </rPr>
          <t>Riktig svar:
   25 hg</t>
        </r>
      </text>
    </comment>
    <comment ref="AR37" authorId="0" shapeId="0">
      <text>
        <r>
          <rPr>
            <b/>
            <sz val="8"/>
            <color indexed="81"/>
            <rFont val="Tahoma"/>
            <family val="2"/>
          </rPr>
          <t>Riktig svar:
 Omkrets er 20 cm Areal er 21 cm2</t>
        </r>
      </text>
    </comment>
    <comment ref="AS37" authorId="0" shapeId="0">
      <text>
        <r>
          <rPr>
            <b/>
            <sz val="8"/>
            <color indexed="81"/>
            <rFont val="Tahoma"/>
            <family val="2"/>
          </rPr>
          <t>Riktig svar:
  123</t>
        </r>
      </text>
    </comment>
    <comment ref="AT37" authorId="0" shapeId="0">
      <text>
        <r>
          <rPr>
            <b/>
            <sz val="8"/>
            <color indexed="81"/>
            <rFont val="Tahoma"/>
            <family val="2"/>
          </rPr>
          <t>Riktig svar:
  2 kr</t>
        </r>
      </text>
    </comment>
    <comment ref="AU37" authorId="0" shapeId="0">
      <text>
        <r>
          <rPr>
            <b/>
            <sz val="8"/>
            <color indexed="81"/>
            <rFont val="Tahoma"/>
            <family val="2"/>
          </rPr>
          <t xml:space="preserve">Riktig svar:
 a) &lt; , &lt; , &gt;
 b) 0,9 - 0,99 - 1 - 1,01 - 1,1 </t>
        </r>
      </text>
    </comment>
    <comment ref="AV37" authorId="0" shapeId="0">
      <text>
        <r>
          <rPr>
            <b/>
            <sz val="8"/>
            <color indexed="81"/>
            <rFont val="Tahoma"/>
            <family val="2"/>
          </rPr>
          <t>Riktig svar:
 100 + 700 + 200 = 1000</t>
        </r>
      </text>
    </comment>
    <comment ref="AW37" authorId="0" shapeId="0">
      <text>
        <r>
          <rPr>
            <b/>
            <sz val="8"/>
            <color indexed="81"/>
            <rFont val="Tahoma"/>
            <family val="2"/>
          </rPr>
          <t>Riktig svar:
  6 elever</t>
        </r>
      </text>
    </comment>
    <comment ref="AX37" authorId="0" shapeId="0">
      <text>
        <r>
          <rPr>
            <b/>
            <sz val="8"/>
            <color indexed="81"/>
            <rFont val="Tahoma"/>
            <family val="2"/>
          </rPr>
          <t>Riktig svar:
 20 dl, 200 cl, 2000 ml</t>
        </r>
      </text>
    </comment>
    <comment ref="AY37" authorId="0" shapeId="0">
      <text>
        <r>
          <rPr>
            <b/>
            <sz val="8"/>
            <color indexed="81"/>
            <rFont val="Tahoma"/>
            <family val="2"/>
          </rPr>
          <t>Riktig svar:
  9 tusen</t>
        </r>
      </text>
    </comment>
    <comment ref="AZ37" authorId="0" shapeId="0">
      <text>
        <r>
          <rPr>
            <b/>
            <sz val="8"/>
            <color indexed="81"/>
            <rFont val="Tahoma"/>
            <family val="2"/>
          </rPr>
          <t>Riktig svar:
  1304593</t>
        </r>
      </text>
    </comment>
    <comment ref="BA37" authorId="0" shapeId="0">
      <text>
        <r>
          <rPr>
            <b/>
            <sz val="8"/>
            <color indexed="81"/>
            <rFont val="Tahoma"/>
            <family val="2"/>
          </rPr>
          <t>Riktig svar:
   1593891</t>
        </r>
      </text>
    </comment>
    <comment ref="BB37" authorId="0" shapeId="0">
      <text>
        <r>
          <rPr>
            <b/>
            <sz val="8"/>
            <color indexed="81"/>
            <rFont val="Tahoma"/>
            <family val="2"/>
          </rPr>
          <t>Riktig svar:
  715 kr</t>
        </r>
      </text>
    </comment>
    <comment ref="BC37" authorId="0" shapeId="0">
      <text>
        <r>
          <rPr>
            <b/>
            <sz val="8"/>
            <color indexed="81"/>
            <rFont val="Tahoma"/>
            <family val="2"/>
          </rPr>
          <t>Riktig svar:
  730+100+20</t>
        </r>
      </text>
    </comment>
    <comment ref="BD37" authorId="0" shapeId="0">
      <text>
        <r>
          <rPr>
            <b/>
            <sz val="8"/>
            <color indexed="81"/>
            <rFont val="Tahoma"/>
            <family val="2"/>
          </rPr>
          <t>Riktig svar:
    4</t>
        </r>
      </text>
    </comment>
    <comment ref="BE37" authorId="0" shapeId="0">
      <text>
        <r>
          <rPr>
            <b/>
            <sz val="8"/>
            <color indexed="81"/>
            <rFont val="Tahoma"/>
            <family val="2"/>
          </rPr>
          <t>Riktig svar:
   3 timer</t>
        </r>
      </text>
    </comment>
    <comment ref="BF37" authorId="0" shapeId="0">
      <text>
        <r>
          <rPr>
            <b/>
            <sz val="8"/>
            <color indexed="81"/>
            <rFont val="Tahoma"/>
            <family val="2"/>
          </rPr>
          <t>Riktig svar:
   5 cm</t>
        </r>
      </text>
    </comment>
    <comment ref="BG37" authorId="0" shapeId="0">
      <text>
        <r>
          <rPr>
            <b/>
            <sz val="8"/>
            <color indexed="81"/>
            <rFont val="Tahoma"/>
            <family val="2"/>
          </rPr>
          <t>Riktig svar:
  40/5 = 8</t>
        </r>
      </text>
    </comment>
    <comment ref="BH37" authorId="0" shapeId="0">
      <text>
        <r>
          <rPr>
            <b/>
            <sz val="8"/>
            <color indexed="81"/>
            <rFont val="Tahoma"/>
            <family val="2"/>
          </rPr>
          <t>Riktig svar:
 4,8 kg + 2,0 kg =6,8 kg</t>
        </r>
      </text>
    </comment>
    <comment ref="BI37" authorId="0" shapeId="0">
      <text>
        <r>
          <rPr>
            <b/>
            <sz val="8"/>
            <color indexed="81"/>
            <rFont val="Tahoma"/>
            <family val="2"/>
          </rPr>
          <t>Riktig svar:
 Se på elevens diagram</t>
        </r>
      </text>
    </comment>
    <comment ref="BJ37" authorId="0" shapeId="0">
      <text>
        <r>
          <rPr>
            <b/>
            <sz val="8"/>
            <color indexed="81"/>
            <rFont val="Tahoma"/>
            <family val="2"/>
          </rPr>
          <t>Riktig svar:
   8 cm</t>
        </r>
      </text>
    </comment>
    <comment ref="BK37" authorId="0" shapeId="0">
      <text>
        <r>
          <rPr>
            <b/>
            <sz val="8"/>
            <color indexed="81"/>
            <rFont val="Tahoma"/>
            <family val="2"/>
          </rPr>
          <t>Riktig svar:
   13,98</t>
        </r>
      </text>
    </comment>
    <comment ref="BL37" authorId="0" shapeId="0">
      <text>
        <r>
          <rPr>
            <b/>
            <sz val="8"/>
            <color indexed="81"/>
            <rFont val="Tahoma"/>
            <family val="2"/>
          </rPr>
          <t>Riktig svar:
 A = 1/5 = 0,20
 B = 2/5 = 0,40
  C= 4/5 = 0,80</t>
        </r>
      </text>
    </comment>
    <comment ref="BM37" authorId="0" shapeId="0">
      <text>
        <r>
          <rPr>
            <b/>
            <sz val="8"/>
            <color indexed="81"/>
            <rFont val="Tahoma"/>
            <family val="2"/>
          </rPr>
          <t>Riktig svar</t>
        </r>
        <r>
          <rPr>
            <sz val="8"/>
            <color indexed="81"/>
            <rFont val="Tahoma"/>
            <family val="2"/>
          </rPr>
          <t xml:space="preserve">:
</t>
        </r>
        <r>
          <rPr>
            <b/>
            <sz val="8"/>
            <color indexed="81"/>
            <rFont val="Tahoma"/>
            <family val="2"/>
          </rPr>
          <t xml:space="preserve">  122,4671</t>
        </r>
      </text>
    </comment>
    <comment ref="BN37" authorId="0" shapeId="0">
      <text>
        <r>
          <rPr>
            <b/>
            <sz val="8"/>
            <color indexed="81"/>
            <rFont val="Tahoma"/>
            <family val="2"/>
          </rPr>
          <t>Riktig svar:
   75 kr</t>
        </r>
      </text>
    </comment>
    <comment ref="BO37" authorId="0" shapeId="0">
      <text>
        <r>
          <rPr>
            <b/>
            <sz val="8"/>
            <color indexed="81"/>
            <rFont val="Tahoma"/>
            <family val="2"/>
          </rPr>
          <t>Riktig svar:
 a) Sverige
 b) Sverige og Finland
 c) Sverige</t>
        </r>
      </text>
    </comment>
    <comment ref="BP37" authorId="0" shapeId="0">
      <text>
        <r>
          <rPr>
            <b/>
            <sz val="8"/>
            <color indexed="81"/>
            <rFont val="Tahoma"/>
            <family val="2"/>
          </rPr>
          <t>Riktig svar:
   9 dl</t>
        </r>
      </text>
    </comment>
    <comment ref="BQ37" authorId="0" shapeId="0">
      <text>
        <r>
          <rPr>
            <b/>
            <sz val="8"/>
            <color indexed="81"/>
            <rFont val="Tahoma"/>
            <family val="2"/>
          </rPr>
          <t>Riktig svar:
   - 9</t>
        </r>
      </text>
    </comment>
    <comment ref="BR37" authorId="0" shapeId="0">
      <text>
        <r>
          <rPr>
            <b/>
            <sz val="8"/>
            <color indexed="81"/>
            <rFont val="Tahoma"/>
            <family val="2"/>
          </rPr>
          <t>Riktig svar:
  87,687</t>
        </r>
      </text>
    </comment>
    <comment ref="BS37" authorId="0" shapeId="0">
      <text>
        <r>
          <rPr>
            <b/>
            <sz val="8"/>
            <color indexed="81"/>
            <rFont val="Tahoma"/>
            <family val="2"/>
          </rPr>
          <t>Riktig svar:
  8793</t>
        </r>
      </text>
    </comment>
    <comment ref="BT37" authorId="0" shapeId="0">
      <text>
        <r>
          <rPr>
            <b/>
            <sz val="8"/>
            <color indexed="81"/>
            <rFont val="Tahoma"/>
            <family val="2"/>
          </rPr>
          <t>Riktig svar:
 119  NOK</t>
        </r>
      </text>
    </comment>
    <comment ref="BU37" authorId="0" shapeId="0">
      <text>
        <r>
          <rPr>
            <b/>
            <sz val="8"/>
            <color indexed="81"/>
            <rFont val="Tahoma"/>
            <family val="2"/>
          </rPr>
          <t>Riktig svar:
  44,35 m</t>
        </r>
      </text>
    </comment>
    <comment ref="BV37" authorId="0" shapeId="0">
      <text>
        <r>
          <rPr>
            <b/>
            <sz val="8"/>
            <color indexed="81"/>
            <rFont val="Tahoma"/>
            <family val="2"/>
          </rPr>
          <t>Riktig svar:
   174</t>
        </r>
      </text>
    </comment>
    <comment ref="BW37" authorId="0" shapeId="0">
      <text>
        <r>
          <rPr>
            <b/>
            <sz val="8"/>
            <color indexed="81"/>
            <rFont val="Tahoma"/>
            <family val="2"/>
          </rPr>
          <t>Riktig svar:
  a) 25 km/t
  b) 75 km/t</t>
        </r>
      </text>
    </comment>
    <comment ref="BX37" authorId="0" shapeId="0">
      <text>
        <r>
          <rPr>
            <b/>
            <sz val="8"/>
            <color indexed="81"/>
            <rFont val="Tahoma"/>
            <family val="2"/>
          </rPr>
          <t>Riktig svar:
 a) rettvinklet
 b) butt vinkel/stump vinkel
 c) spiss vinkel</t>
        </r>
      </text>
    </comment>
    <comment ref="BY37" authorId="0" shapeId="0">
      <text>
        <r>
          <rPr>
            <b/>
            <sz val="8"/>
            <color indexed="81"/>
            <rFont val="Tahoma"/>
            <family val="2"/>
          </rPr>
          <t>Riktig svar:
   7500</t>
        </r>
      </text>
    </comment>
    <comment ref="BZ37" authorId="0" shapeId="0">
      <text>
        <r>
          <rPr>
            <b/>
            <sz val="8"/>
            <color indexed="81"/>
            <rFont val="Tahoma"/>
            <family val="2"/>
          </rPr>
          <t>Riktig svar:
  0,27 + 3,35 = 3,62 kg</t>
        </r>
      </text>
    </comment>
    <comment ref="CA37" authorId="0" shapeId="0">
      <text>
        <r>
          <rPr>
            <b/>
            <sz val="8"/>
            <color indexed="81"/>
            <rFont val="Tahoma"/>
            <family val="2"/>
          </rPr>
          <t>Riktig svar:
  60 kroner</t>
        </r>
      </text>
    </comment>
    <comment ref="CB37" authorId="0" shapeId="0">
      <text>
        <r>
          <rPr>
            <b/>
            <sz val="8"/>
            <color indexed="81"/>
            <rFont val="Tahoma"/>
            <family val="2"/>
          </rPr>
          <t>Riktig svar:
 Omkretsen er 12 m
 Arealet er 6 m2</t>
        </r>
      </text>
    </comment>
    <comment ref="CC37" authorId="0" shapeId="0">
      <text>
        <r>
          <rPr>
            <b/>
            <sz val="8"/>
            <color indexed="81"/>
            <rFont val="Tahoma"/>
            <family val="2"/>
          </rPr>
          <t>Riktig svar:
   9,4</t>
        </r>
      </text>
    </comment>
    <comment ref="CD37" authorId="0" shapeId="0">
      <text>
        <r>
          <rPr>
            <b/>
            <sz val="8"/>
            <color indexed="81"/>
            <rFont val="Tahoma"/>
            <family val="2"/>
          </rPr>
          <t>Riktig svar:
   17/10 = 1 7/10</t>
        </r>
      </text>
    </comment>
    <comment ref="CE37" authorId="0" shapeId="0">
      <text>
        <r>
          <rPr>
            <b/>
            <sz val="8"/>
            <color indexed="81"/>
            <rFont val="Tahoma"/>
            <family val="2"/>
          </rPr>
          <t>Riktig svar:
   0,80</t>
        </r>
      </text>
    </comment>
    <comment ref="CF37" authorId="0" shapeId="0">
      <text>
        <r>
          <rPr>
            <b/>
            <sz val="8"/>
            <color indexed="81"/>
            <rFont val="Tahoma"/>
            <family val="2"/>
          </rPr>
          <t>Riktig svar:
  4 m + 5 m + 3 m = 12 m</t>
        </r>
      </text>
    </comment>
    <comment ref="CG37" authorId="0" shapeId="0">
      <text>
        <r>
          <rPr>
            <b/>
            <sz val="8"/>
            <color indexed="81"/>
            <rFont val="Tahoma"/>
            <family val="2"/>
          </rPr>
          <t>Riktig svar:
 a) 140 km på syv dager
  b) Gjennomsnittet er 20 km pr. dag</t>
        </r>
      </text>
    </comment>
    <comment ref="CH37" authorId="0" shapeId="0">
      <text>
        <r>
          <rPr>
            <b/>
            <sz val="8"/>
            <color indexed="81"/>
            <rFont val="Tahoma"/>
            <family val="2"/>
          </rPr>
          <t>Riktig svar:
   12 cm3</t>
        </r>
      </text>
    </comment>
    <comment ref="CI37" authorId="0" shapeId="0">
      <text>
        <r>
          <rPr>
            <b/>
            <sz val="8"/>
            <color indexed="81"/>
            <rFont val="Tahoma"/>
            <family val="2"/>
          </rPr>
          <t>Riktig svar:
  510 kr</t>
        </r>
      </text>
    </comment>
    <comment ref="CJ37" authorId="0" shapeId="0">
      <text>
        <r>
          <rPr>
            <b/>
            <sz val="8"/>
            <color indexed="81"/>
            <rFont val="Tahoma"/>
            <family val="2"/>
          </rPr>
          <t>Riktig svar:
    10</t>
        </r>
      </text>
    </comment>
    <comment ref="CK37" authorId="0" shapeId="0">
      <text>
        <r>
          <rPr>
            <b/>
            <sz val="8"/>
            <color indexed="81"/>
            <rFont val="Tahoma"/>
            <family val="2"/>
          </rPr>
          <t>Riktig svar:
   18</t>
        </r>
      </text>
    </comment>
    <comment ref="CL37" authorId="0" shapeId="0">
      <text>
        <r>
          <rPr>
            <b/>
            <sz val="8"/>
            <color indexed="81"/>
            <rFont val="Tahoma"/>
            <family val="2"/>
          </rPr>
          <t>Riktig svar:
   Kr. 956,50</t>
        </r>
      </text>
    </comment>
    <comment ref="CM37" authorId="0" shapeId="0">
      <text>
        <r>
          <rPr>
            <b/>
            <sz val="8"/>
            <color indexed="81"/>
            <rFont val="Tahoma"/>
            <family val="2"/>
          </rPr>
          <t>Riktig svar:
  1,23 m, 5,8 dm</t>
        </r>
      </text>
    </comment>
    <comment ref="CN37" authorId="0" shapeId="0">
      <text>
        <r>
          <rPr>
            <b/>
            <sz val="8"/>
            <color indexed="81"/>
            <rFont val="Tahoma"/>
            <family val="2"/>
          </rPr>
          <t>Riktig svar:
    5</t>
        </r>
      </text>
    </comment>
    <comment ref="CO37" authorId="0" shapeId="0">
      <text>
        <r>
          <rPr>
            <b/>
            <sz val="8"/>
            <color indexed="81"/>
            <rFont val="Tahoma"/>
            <family val="2"/>
          </rPr>
          <t>Riktig svar:
  1 time 50 minutter</t>
        </r>
      </text>
    </comment>
    <comment ref="CP37" authorId="0" shapeId="0">
      <text>
        <r>
          <rPr>
            <b/>
            <sz val="8"/>
            <color indexed="81"/>
            <rFont val="Tahoma"/>
            <family val="2"/>
          </rPr>
          <t>Riktig svar:
  Vurder konstruksjonen</t>
        </r>
      </text>
    </comment>
    <comment ref="CQ37" authorId="0" shapeId="0">
      <text>
        <r>
          <rPr>
            <b/>
            <sz val="8"/>
            <color indexed="81"/>
            <rFont val="Tahoma"/>
            <family val="2"/>
          </rPr>
          <t>Riktig svar:
   139</t>
        </r>
      </text>
    </comment>
    <comment ref="CR37" authorId="0" shapeId="0">
      <text>
        <r>
          <rPr>
            <b/>
            <sz val="8"/>
            <color indexed="81"/>
            <rFont val="Tahoma"/>
            <family val="2"/>
          </rPr>
          <t>Riktig svar:
   0,4 kg</t>
        </r>
      </text>
    </comment>
    <comment ref="CS37" authorId="0" shapeId="0">
      <text>
        <r>
          <rPr>
            <b/>
            <sz val="8"/>
            <color indexed="81"/>
            <rFont val="Tahoma"/>
            <family val="2"/>
          </rPr>
          <t>Riktig svar:
  Vurder resultatet</t>
        </r>
      </text>
    </comment>
    <comment ref="CT37" authorId="0" shapeId="0">
      <text>
        <r>
          <rPr>
            <b/>
            <sz val="8"/>
            <color indexed="81"/>
            <rFont val="Tahoma"/>
            <family val="2"/>
          </rPr>
          <t>Riktig svar:
  204,1 cm</t>
        </r>
      </text>
    </comment>
    <comment ref="CU37" authorId="0" shapeId="0">
      <text>
        <r>
          <rPr>
            <b/>
            <sz val="8"/>
            <color indexed="81"/>
            <rFont val="Tahoma"/>
            <family val="2"/>
          </rPr>
          <t>Riktig svar:
  Kr. 4,50</t>
        </r>
      </text>
    </comment>
    <comment ref="CV37" authorId="0" shapeId="0">
      <text>
        <r>
          <rPr>
            <b/>
            <sz val="8"/>
            <color indexed="81"/>
            <rFont val="Tahoma"/>
            <family val="2"/>
          </rPr>
          <t>Riktig svar:
  5/6</t>
        </r>
      </text>
    </comment>
    <comment ref="CW37" authorId="0" shapeId="0">
      <text>
        <r>
          <rPr>
            <b/>
            <sz val="8"/>
            <color indexed="81"/>
            <rFont val="Tahoma"/>
            <family val="2"/>
          </rPr>
          <t>Riktig svar:
  0,375</t>
        </r>
      </text>
    </comment>
    <comment ref="CX37" authorId="0" shapeId="0">
      <text>
        <r>
          <rPr>
            <b/>
            <sz val="8"/>
            <color indexed="81"/>
            <rFont val="Tahoma"/>
            <family val="2"/>
          </rPr>
          <t>Riktig svar:
  10000</t>
        </r>
      </text>
    </comment>
    <comment ref="CY37" authorId="0" shapeId="0">
      <text>
        <r>
          <rPr>
            <b/>
            <sz val="8"/>
            <color indexed="81"/>
            <rFont val="Tahoma"/>
            <family val="2"/>
          </rPr>
          <t>Riktig svar:
  Vurder diagrammet</t>
        </r>
      </text>
    </comment>
    <comment ref="CZ37" authorId="0" shapeId="0">
      <text>
        <r>
          <rPr>
            <b/>
            <sz val="8"/>
            <color indexed="81"/>
            <rFont val="Tahoma"/>
            <family val="2"/>
          </rPr>
          <t>Riktig svar:
   4 cm2</t>
        </r>
      </text>
    </comment>
    <comment ref="DA37" authorId="0" shapeId="0">
      <text>
        <r>
          <rPr>
            <b/>
            <sz val="8"/>
            <color indexed="81"/>
            <rFont val="Tahoma"/>
            <family val="2"/>
          </rPr>
          <t>Riktig svar:
   16</t>
        </r>
      </text>
    </comment>
    <comment ref="DB37" authorId="0" shapeId="0">
      <text>
        <r>
          <rPr>
            <b/>
            <sz val="8"/>
            <color indexed="81"/>
            <rFont val="Tahoma"/>
            <family val="2"/>
          </rPr>
          <t>Riktig svar:
 2x2, 3x3, 2x2x3</t>
        </r>
      </text>
    </comment>
    <comment ref="DC37" authorId="0" shapeId="0">
      <text>
        <r>
          <rPr>
            <b/>
            <sz val="8"/>
            <color indexed="81"/>
            <rFont val="Tahoma"/>
            <family val="2"/>
          </rPr>
          <t>Riktig svar:
   3a+b</t>
        </r>
      </text>
    </comment>
    <comment ref="DD37" authorId="0" shapeId="0">
      <text>
        <r>
          <rPr>
            <b/>
            <sz val="8"/>
            <color indexed="81"/>
            <rFont val="Tahoma"/>
            <family val="2"/>
          </rPr>
          <t>Riktig svar:
  5200 kr</t>
        </r>
      </text>
    </comment>
    <comment ref="DE37" authorId="0" shapeId="0">
      <text>
        <r>
          <rPr>
            <b/>
            <sz val="8"/>
            <color indexed="81"/>
            <rFont val="Tahoma"/>
            <family val="2"/>
          </rPr>
          <t>Riktig svar:
   7200 kr</t>
        </r>
      </text>
    </comment>
    <comment ref="DF37" authorId="0" shapeId="0">
      <text>
        <r>
          <rPr>
            <b/>
            <sz val="8"/>
            <color indexed="81"/>
            <rFont val="Tahoma"/>
            <family val="2"/>
          </rPr>
          <t>Riktig svar:
     &lt;</t>
        </r>
      </text>
    </comment>
    <comment ref="DG37" authorId="0" shapeId="0">
      <text>
        <r>
          <rPr>
            <b/>
            <sz val="8"/>
            <color indexed="81"/>
            <rFont val="Tahoma"/>
            <family val="2"/>
          </rPr>
          <t>Riktig svar:
   1</t>
        </r>
      </text>
    </comment>
    <comment ref="DH37" authorId="0" shapeId="0">
      <text>
        <r>
          <rPr>
            <b/>
            <sz val="8"/>
            <color indexed="81"/>
            <rFont val="Tahoma"/>
            <family val="2"/>
          </rPr>
          <t>Riktig svar:
 a) 97,50 kr
 b) 50 USD</t>
        </r>
      </text>
    </comment>
    <comment ref="DI37" authorId="0" shapeId="0">
      <text>
        <r>
          <rPr>
            <b/>
            <sz val="8"/>
            <color indexed="81"/>
            <rFont val="Tahoma"/>
            <family val="2"/>
          </rPr>
          <t>Riktig svar:
  x = 5</t>
        </r>
      </text>
    </comment>
    <comment ref="DJ37" authorId="0" shapeId="0">
      <text>
        <r>
          <rPr>
            <b/>
            <sz val="8"/>
            <color indexed="81"/>
            <rFont val="Tahoma"/>
            <family val="2"/>
          </rPr>
          <t>Riktig svar:
   4,5 h 
   eller 4 timer 30 min</t>
        </r>
      </text>
    </comment>
    <comment ref="DK37" authorId="0" shapeId="0">
      <text>
        <r>
          <rPr>
            <b/>
            <sz val="8"/>
            <color indexed="81"/>
            <rFont val="Tahoma"/>
            <family val="2"/>
          </rPr>
          <t>Riktig svar:
  Vinkel  C = 60 grader</t>
        </r>
      </text>
    </comment>
    <comment ref="DL37" authorId="0" shapeId="0">
      <text>
        <r>
          <rPr>
            <b/>
            <sz val="8"/>
            <color indexed="81"/>
            <rFont val="Tahoma"/>
            <family val="2"/>
          </rPr>
          <t>Riktig svar:
  6/7</t>
        </r>
      </text>
    </comment>
    <comment ref="DM37" authorId="0" shapeId="0">
      <text>
        <r>
          <rPr>
            <b/>
            <sz val="8"/>
            <color indexed="81"/>
            <rFont val="Tahoma"/>
            <family val="2"/>
          </rPr>
          <t>Riktig svar:
  B: (3,1) ikke på linja</t>
        </r>
      </text>
    </comment>
    <comment ref="DN37" authorId="0" shapeId="0">
      <text>
        <r>
          <rPr>
            <b/>
            <sz val="8"/>
            <color indexed="81"/>
            <rFont val="Tahoma"/>
            <family val="2"/>
          </rPr>
          <t>Riktig svar:
  12 m</t>
        </r>
      </text>
    </comment>
    <comment ref="DO37" authorId="0" shapeId="0">
      <text>
        <r>
          <rPr>
            <b/>
            <sz val="8"/>
            <color indexed="81"/>
            <rFont val="Tahoma"/>
            <family val="2"/>
          </rPr>
          <t>Riktig svar:
   2/12 = 1/6</t>
        </r>
      </text>
    </comment>
    <comment ref="DP37" authorId="0" shapeId="0">
      <text>
        <r>
          <rPr>
            <b/>
            <sz val="8"/>
            <color indexed="81"/>
            <rFont val="Tahoma"/>
            <family val="2"/>
          </rPr>
          <t>Riktig svar:
    1 og 11/12</t>
        </r>
      </text>
    </comment>
    <comment ref="DQ37" authorId="0" shapeId="0">
      <text>
        <r>
          <rPr>
            <b/>
            <sz val="8"/>
            <color indexed="81"/>
            <rFont val="Tahoma"/>
            <family val="2"/>
          </rPr>
          <t>Riktig svar:
  33,4488     33,45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R37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DS37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DT37" authorId="0" shapeId="0">
      <text>
        <r>
          <rPr>
            <b/>
            <sz val="8"/>
            <color indexed="81"/>
            <rFont val="Tahoma"/>
            <family val="2"/>
          </rPr>
          <t>Riktig svar:
  2160 kr</t>
        </r>
      </text>
    </comment>
    <comment ref="DU37" authorId="0" shapeId="0">
      <text>
        <r>
          <rPr>
            <b/>
            <sz val="8"/>
            <color indexed="81"/>
            <rFont val="Tahoma"/>
            <family val="2"/>
          </rPr>
          <t>Riktig svar:
  15 dl = 1,5 l</t>
        </r>
      </text>
    </comment>
    <comment ref="DV37" authorId="0" shapeId="0">
      <text>
        <r>
          <rPr>
            <b/>
            <sz val="8"/>
            <color indexed="81"/>
            <rFont val="Tahoma"/>
            <family val="2"/>
          </rPr>
          <t>Riktig svar:
   8 l</t>
        </r>
      </text>
    </comment>
    <comment ref="DW37" authorId="0" shapeId="0">
      <text>
        <r>
          <rPr>
            <b/>
            <sz val="8"/>
            <color indexed="81"/>
            <rFont val="Tahoma"/>
            <family val="2"/>
          </rPr>
          <t>Riktig svar:
   9a + 3</t>
        </r>
      </text>
    </comment>
    <comment ref="DX37" authorId="0" shapeId="0">
      <text>
        <r>
          <rPr>
            <b/>
            <sz val="8"/>
            <color indexed="81"/>
            <rFont val="Tahoma"/>
            <family val="2"/>
          </rPr>
          <t>Riktig svar:
   a) 700 kr
    b) 5 år</t>
        </r>
      </text>
    </comment>
    <comment ref="DY37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DZ37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EA37" authorId="0" shapeId="0">
      <text>
        <r>
          <rPr>
            <b/>
            <sz val="8"/>
            <color indexed="81"/>
            <rFont val="Tahoma"/>
            <family val="2"/>
          </rPr>
          <t>Riktig svar:
   6,5 på tallinja</t>
        </r>
      </text>
    </comment>
    <comment ref="EB37" authorId="0" shapeId="0">
      <text>
        <r>
          <rPr>
            <b/>
            <sz val="8"/>
            <color indexed="81"/>
            <rFont val="Tahoma"/>
            <family val="2"/>
          </rPr>
          <t>Riktig svar:
  a) Japanske yen
  b) Ca 80 JPY</t>
        </r>
      </text>
    </comment>
    <comment ref="EC37" authorId="0" shapeId="0">
      <text>
        <r>
          <rPr>
            <b/>
            <sz val="8"/>
            <color indexed="81"/>
            <rFont val="Tahoma"/>
            <family val="2"/>
          </rPr>
          <t>Riktig svar:
  x= 45</t>
        </r>
      </text>
    </comment>
    <comment ref="ED37" authorId="0" shapeId="0">
      <text>
        <r>
          <rPr>
            <b/>
            <sz val="8"/>
            <color indexed="81"/>
            <rFont val="Tahoma"/>
            <family val="2"/>
          </rPr>
          <t>Riktig svar:
   11,2 knop</t>
        </r>
      </text>
    </comment>
    <comment ref="EE37" authorId="0" shapeId="0">
      <text>
        <r>
          <rPr>
            <b/>
            <sz val="8"/>
            <color indexed="81"/>
            <rFont val="Tahoma"/>
            <family val="2"/>
          </rPr>
          <t>Riktig svar:
  a) konstruksjon trekant
  b) rettvinklet trekant
  c) 3 cm</t>
        </r>
      </text>
    </comment>
    <comment ref="EF37" authorId="0" shapeId="0">
      <text>
        <r>
          <rPr>
            <b/>
            <sz val="8"/>
            <color indexed="81"/>
            <rFont val="Tahoma"/>
            <family val="2"/>
          </rPr>
          <t>Riktig svar:
   2a</t>
        </r>
      </text>
    </comment>
    <comment ref="EG37" authorId="0" shapeId="0">
      <text>
        <r>
          <rPr>
            <b/>
            <sz val="8"/>
            <color indexed="81"/>
            <rFont val="Tahoma"/>
            <family val="2"/>
          </rPr>
          <t>Riktig svar:
 a) x = 0, y = 0
     x = 3, y= 6
 b) tegning av graf</t>
        </r>
      </text>
    </comment>
    <comment ref="EH37" authorId="0" shapeId="0">
      <text>
        <r>
          <rPr>
            <b/>
            <sz val="8"/>
            <color indexed="81"/>
            <rFont val="Tahoma"/>
            <family val="2"/>
          </rPr>
          <t>Riktig svar:
   15</t>
        </r>
      </text>
    </comment>
    <comment ref="EI37" authorId="0" shapeId="0">
      <text>
        <r>
          <rPr>
            <b/>
            <sz val="8"/>
            <color indexed="81"/>
            <rFont val="Tahoma"/>
            <family val="2"/>
          </rPr>
          <t>Riktig svar:
  15/2</t>
        </r>
      </text>
    </comment>
    <comment ref="EJ37" authorId="0" shapeId="0">
      <text>
        <r>
          <rPr>
            <b/>
            <sz val="8"/>
            <color indexed="81"/>
            <rFont val="Tahoma"/>
            <family val="2"/>
          </rPr>
          <t>Riktig svar:
   7,5</t>
        </r>
      </text>
    </comment>
    <comment ref="EK37" authorId="0" shapeId="0">
      <text>
        <r>
          <rPr>
            <b/>
            <sz val="8"/>
            <color indexed="81"/>
            <rFont val="Tahoma"/>
            <family val="2"/>
          </rPr>
          <t>Riktig svar:
  a) 252000 kr
  b) 240000 kr</t>
        </r>
      </text>
    </comment>
    <comment ref="EL37" authorId="0" shapeId="0">
      <text>
        <r>
          <rPr>
            <b/>
            <sz val="8"/>
            <color indexed="81"/>
            <rFont val="Tahoma"/>
            <family val="2"/>
          </rPr>
          <t>Riktig svar:
  166666,67 m3</t>
        </r>
      </text>
    </comment>
    <comment ref="EM37" authorId="0" shapeId="0">
      <text>
        <r>
          <rPr>
            <b/>
            <sz val="8"/>
            <color indexed="81"/>
            <rFont val="Tahoma"/>
            <family val="2"/>
          </rPr>
          <t xml:space="preserve">Riktig svar:
   15 l  gul maling </t>
        </r>
      </text>
    </comment>
    <comment ref="EN37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4"/>
            <color indexed="81"/>
            <rFont val="Tahoma"/>
            <family val="2"/>
          </rPr>
          <t>6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Tahoma"/>
            <family val="2"/>
          </rPr>
          <t>a</t>
        </r>
        <r>
          <rPr>
            <b/>
            <sz val="8"/>
            <color indexed="81"/>
            <rFont val="Times New Roman"/>
            <family val="1"/>
          </rPr>
          <t>6</t>
        </r>
      </text>
    </comment>
    <comment ref="EO37" authorId="0" shapeId="0">
      <text>
        <r>
          <rPr>
            <b/>
            <sz val="8"/>
            <color indexed="81"/>
            <rFont val="Tahoma"/>
            <family val="2"/>
          </rPr>
          <t>Riktig svar:
  a2-6</t>
        </r>
      </text>
    </comment>
    <comment ref="EP37" authorId="0" shapeId="0">
      <text>
        <r>
          <rPr>
            <b/>
            <sz val="8"/>
            <color indexed="81"/>
            <rFont val="Tahoma"/>
            <family val="2"/>
          </rPr>
          <t>Riktig svar:
  3447,50 kr</t>
        </r>
      </text>
    </comment>
    <comment ref="EQ37" authorId="0" shapeId="0">
      <text>
        <r>
          <rPr>
            <b/>
            <sz val="8"/>
            <color indexed="81"/>
            <rFont val="Tahoma"/>
            <family val="2"/>
          </rPr>
          <t>Riktig svar:
  Type 2 billigst</t>
        </r>
      </text>
    </comment>
    <comment ref="ER37" authorId="0" shapeId="0">
      <text>
        <r>
          <rPr>
            <b/>
            <sz val="8"/>
            <color indexed="81"/>
            <rFont val="Tahoma"/>
            <family val="2"/>
          </rPr>
          <t>Riktig svar:
  1,2 cm3 eller 1,176 cm3</t>
        </r>
      </text>
    </comment>
    <comment ref="ES37" authorId="0" shapeId="0">
      <text>
        <r>
          <rPr>
            <b/>
            <sz val="8"/>
            <color indexed="81"/>
            <rFont val="Tahoma"/>
            <family val="2"/>
          </rPr>
          <t>Riktig svar:
  a) 19 dagsverk
  b) 5292 kr og 3780 kr</t>
        </r>
      </text>
    </comment>
  </commentList>
</comments>
</file>

<file path=xl/comments6.xml><?xml version="1.0" encoding="utf-8"?>
<comments xmlns="http://schemas.openxmlformats.org/spreadsheetml/2006/main">
  <authors>
    <author>Helge Kvaase</author>
  </authors>
  <commentList>
    <comment ref="E2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b/>
            <sz val="8"/>
            <color indexed="81"/>
            <rFont val="Tahoma"/>
            <family val="2"/>
          </rPr>
          <t>49, 50, 52</t>
        </r>
      </text>
    </comment>
    <comment ref="F2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72</t>
        </r>
      </text>
    </comment>
    <comment ref="G2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 </t>
        </r>
        <r>
          <rPr>
            <b/>
            <sz val="8"/>
            <color indexed="81"/>
            <rFont val="Tahoma"/>
            <family val="2"/>
          </rPr>
          <t xml:space="preserve"> 24</t>
        </r>
      </text>
    </comment>
    <comment ref="H2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 12,50 kr</t>
        </r>
      </text>
    </comment>
    <comment ref="I2" authorId="0" shapeId="0">
      <text>
        <r>
          <rPr>
            <b/>
            <sz val="8"/>
            <color indexed="81"/>
            <rFont val="Tahoma"/>
            <family val="2"/>
          </rPr>
          <t>Riktig svar:
  14 cm</t>
        </r>
      </text>
    </comment>
    <comment ref="J2" authorId="0" shapeId="0">
      <text>
        <r>
          <rPr>
            <b/>
            <sz val="8"/>
            <color indexed="81"/>
            <rFont val="Tahoma"/>
            <family val="2"/>
          </rPr>
          <t>Riktig svar:
   7</t>
        </r>
      </text>
    </comment>
    <comment ref="K2" authorId="0" shapeId="0">
      <text>
        <r>
          <rPr>
            <b/>
            <sz val="8"/>
            <color indexed="81"/>
            <rFont val="Tahoma"/>
            <family val="2"/>
          </rPr>
          <t>Riktig svar:
 119, 120, 121</t>
        </r>
      </text>
    </comment>
    <comment ref="L2" authorId="0" shapeId="0">
      <text>
        <r>
          <rPr>
            <b/>
            <sz val="8"/>
            <color indexed="81"/>
            <rFont val="Tahoma"/>
            <family val="2"/>
          </rPr>
          <t>Riktig svar:
   459</t>
        </r>
      </text>
    </comment>
    <comment ref="M2" authorId="0" shapeId="0">
      <text>
        <r>
          <rPr>
            <b/>
            <sz val="8"/>
            <color indexed="81"/>
            <rFont val="Tahoma"/>
            <family val="2"/>
          </rPr>
          <t>Riktig svar:
    463</t>
        </r>
      </text>
    </comment>
    <comment ref="N2" authorId="0" shapeId="0">
      <text>
        <r>
          <rPr>
            <b/>
            <sz val="8"/>
            <color indexed="81"/>
            <rFont val="Tahoma"/>
            <family val="2"/>
          </rPr>
          <t>Riktig svar:
  263,50</t>
        </r>
      </text>
    </comment>
    <comment ref="O2" authorId="0" shapeId="0">
      <text>
        <r>
          <rPr>
            <b/>
            <sz val="8"/>
            <color indexed="81"/>
            <rFont val="Tahoma"/>
            <family val="2"/>
          </rPr>
          <t>Riktig svar:
   20 cm</t>
        </r>
      </text>
    </comment>
    <comment ref="P2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2"/>
            <color indexed="81"/>
            <rFont val="Tahoma"/>
            <family val="2"/>
          </rPr>
          <t>&lt;</t>
        </r>
      </text>
    </comment>
    <comment ref="Q2" authorId="0" shapeId="0">
      <text>
        <r>
          <rPr>
            <b/>
            <sz val="8"/>
            <color indexed="81"/>
            <rFont val="Tahoma"/>
            <family val="2"/>
          </rPr>
          <t>Riktig svar:
 Se tegning, klokken      kvart på fem</t>
        </r>
      </text>
    </comment>
    <comment ref="R2" authorId="0" shapeId="0">
      <text>
        <r>
          <rPr>
            <b/>
            <sz val="8"/>
            <color indexed="81"/>
            <rFont val="Tahoma"/>
            <family val="2"/>
          </rPr>
          <t>Riktig svar:
   Trekant</t>
        </r>
      </text>
    </comment>
    <comment ref="S2" authorId="0" shapeId="0">
      <text>
        <r>
          <rPr>
            <b/>
            <sz val="8"/>
            <color indexed="81"/>
            <rFont val="Tahoma"/>
            <family val="2"/>
          </rPr>
          <t>Riktig svar:
    18</t>
        </r>
      </text>
    </comment>
    <comment ref="T2" authorId="0" shapeId="0">
      <text>
        <r>
          <rPr>
            <b/>
            <sz val="8"/>
            <color indexed="81"/>
            <rFont val="Tahoma"/>
            <family val="2"/>
          </rPr>
          <t>Riktig svar:
 5 hundrere, 6 tiere, 7 enere, 2 tiere, 9 enere</t>
        </r>
      </text>
    </comment>
    <comment ref="U2" authorId="0" shapeId="0">
      <text>
        <r>
          <rPr>
            <b/>
            <sz val="8"/>
            <color indexed="81"/>
            <rFont val="Tahoma"/>
            <family val="2"/>
          </rPr>
          <t>Riktig svar:
   963</t>
        </r>
      </text>
    </comment>
    <comment ref="V2" authorId="0" shapeId="0">
      <text>
        <r>
          <rPr>
            <b/>
            <sz val="8"/>
            <color indexed="81"/>
            <rFont val="Tahoma"/>
            <family val="2"/>
          </rPr>
          <t>Riktig svar:
    207</t>
        </r>
      </text>
    </comment>
    <comment ref="W2" authorId="0" shapeId="0">
      <text>
        <r>
          <rPr>
            <b/>
            <sz val="8"/>
            <color indexed="81"/>
            <rFont val="Tahoma"/>
            <family val="2"/>
          </rPr>
          <t>Riktig svar:
 5,50 kroner</t>
        </r>
      </text>
    </comment>
    <comment ref="X2" authorId="0" shapeId="0">
      <text>
        <r>
          <rPr>
            <b/>
            <sz val="8"/>
            <color indexed="81"/>
            <rFont val="Tahoma"/>
            <family val="2"/>
          </rPr>
          <t>Riktig svar:
 Ole har lengst skolevei</t>
        </r>
      </text>
    </comment>
    <comment ref="Y2" authorId="0" shapeId="0">
      <text>
        <r>
          <rPr>
            <b/>
            <sz val="8"/>
            <color indexed="81"/>
            <rFont val="Tahoma"/>
            <family val="2"/>
          </rPr>
          <t>Riktig svar:
   9</t>
        </r>
      </text>
    </comment>
    <comment ref="Z2" authorId="0" shapeId="0">
      <text>
        <r>
          <rPr>
            <b/>
            <sz val="8"/>
            <color indexed="81"/>
            <rFont val="Tahoma"/>
            <family val="2"/>
          </rPr>
          <t>Riktig svar:
   Kl. 18,25</t>
        </r>
      </text>
    </comment>
    <comment ref="AA2" authorId="0" shapeId="0">
      <text>
        <r>
          <rPr>
            <b/>
            <sz val="8"/>
            <color indexed="81"/>
            <rFont val="Tahoma"/>
            <family val="2"/>
          </rPr>
          <t>Riktig svar:
 Kvadrat, rektangel, sirkel</t>
        </r>
      </text>
    </comment>
    <comment ref="AB2" authorId="0" shapeId="0">
      <text>
        <r>
          <rPr>
            <b/>
            <sz val="8"/>
            <color indexed="81"/>
            <rFont val="Tahoma"/>
            <family val="2"/>
          </rPr>
          <t>Riktig svar:
    105</t>
        </r>
      </text>
    </comment>
    <comment ref="AC2" authorId="0" shapeId="0">
      <text>
        <r>
          <rPr>
            <b/>
            <sz val="8"/>
            <color indexed="81"/>
            <rFont val="Tahoma"/>
            <family val="2"/>
          </rPr>
          <t>Riktig svar:
   20 hg</t>
        </r>
      </text>
    </comment>
    <comment ref="AD2" authorId="0" shapeId="0">
      <text>
        <r>
          <rPr>
            <b/>
            <sz val="8"/>
            <color indexed="81"/>
            <rFont val="Tahoma"/>
            <family val="2"/>
          </rPr>
          <t>Riktig svar:
  Se diagram</t>
        </r>
      </text>
    </comment>
    <comment ref="AE2" authorId="0" shapeId="0">
      <text>
        <r>
          <rPr>
            <b/>
            <sz val="8"/>
            <color indexed="81"/>
            <rFont val="Tahoma"/>
            <family val="2"/>
          </rPr>
          <t>Riktig svar:
   18 m</t>
        </r>
      </text>
    </comment>
    <comment ref="AF2" authorId="0" shapeId="0">
      <text>
        <r>
          <rPr>
            <b/>
            <sz val="8"/>
            <color indexed="81"/>
            <rFont val="Tahoma"/>
            <family val="2"/>
          </rPr>
          <t>Riktig svar:
   6</t>
        </r>
      </text>
    </comment>
    <comment ref="AG2" authorId="0" shapeId="0">
      <text>
        <r>
          <rPr>
            <b/>
            <sz val="8"/>
            <color indexed="81"/>
            <rFont val="Tahoma"/>
            <family val="2"/>
          </rPr>
          <t>Riktig svar:
 a)   1/6  
 b) Tre ruter skal være fargelagt</t>
        </r>
      </text>
    </comment>
    <comment ref="AH2" authorId="0" shapeId="0">
      <text>
        <r>
          <rPr>
            <b/>
            <sz val="8"/>
            <color indexed="81"/>
            <rFont val="Tahoma"/>
            <family val="2"/>
          </rPr>
          <t>Riktig svar:
 7 tusen</t>
        </r>
      </text>
    </comment>
    <comment ref="AI2" authorId="0" shapeId="0">
      <text>
        <r>
          <rPr>
            <b/>
            <sz val="8"/>
            <color indexed="81"/>
            <rFont val="Tahoma"/>
            <family val="2"/>
          </rPr>
          <t>Riktig svar:
  60100</t>
        </r>
      </text>
    </comment>
    <comment ref="AJ2" authorId="0" shapeId="0">
      <text>
        <r>
          <rPr>
            <b/>
            <sz val="8"/>
            <color indexed="81"/>
            <rFont val="Tahoma"/>
            <family val="2"/>
          </rPr>
          <t>Riktig svar:
  1436</t>
        </r>
      </text>
    </comment>
    <comment ref="AK2" authorId="0" shapeId="0">
      <text>
        <r>
          <rPr>
            <b/>
            <sz val="8"/>
            <color indexed="81"/>
            <rFont val="Tahoma"/>
            <family val="2"/>
          </rPr>
          <t>Riktig svar:
 17,50 kr</t>
        </r>
      </text>
    </comment>
    <comment ref="AL2" authorId="0" shapeId="0">
      <text>
        <r>
          <rPr>
            <b/>
            <sz val="8"/>
            <color indexed="81"/>
            <rFont val="Tahoma"/>
            <family val="2"/>
          </rPr>
          <t>Riktig svar:
 0,69 m</t>
        </r>
      </text>
    </comment>
    <comment ref="AM2" authorId="0" shapeId="0">
      <text>
        <r>
          <rPr>
            <b/>
            <sz val="8"/>
            <color indexed="81"/>
            <rFont val="Tahoma"/>
            <family val="2"/>
          </rPr>
          <t>Riktig svar:
   22</t>
        </r>
      </text>
    </comment>
    <comment ref="AN2" authorId="0" shapeId="0">
      <text>
        <r>
          <rPr>
            <b/>
            <sz val="8"/>
            <color indexed="81"/>
            <rFont val="Tahoma"/>
            <family val="2"/>
          </rPr>
          <t>Riktig svar:
 2 t og 30 min</t>
        </r>
      </text>
    </comment>
    <comment ref="AO2" authorId="0" shapeId="0">
      <text>
        <r>
          <rPr>
            <b/>
            <sz val="8"/>
            <color indexed="81"/>
            <rFont val="Tahoma"/>
            <family val="2"/>
          </rPr>
          <t xml:space="preserve">Riktig svar:
 Kube/terning og  sylinder </t>
        </r>
      </text>
    </comment>
    <comment ref="AP2" authorId="0" shapeId="0">
      <text>
        <r>
          <rPr>
            <b/>
            <sz val="8"/>
            <color indexed="81"/>
            <rFont val="Tahoma"/>
            <family val="2"/>
          </rPr>
          <t>Riktig svar:
  5142</t>
        </r>
      </text>
    </comment>
    <comment ref="AQ2" authorId="0" shapeId="0">
      <text>
        <r>
          <rPr>
            <b/>
            <sz val="8"/>
            <color indexed="81"/>
            <rFont val="Tahoma"/>
            <family val="2"/>
          </rPr>
          <t>Riktig svar:
   25 hg</t>
        </r>
      </text>
    </comment>
    <comment ref="AR2" authorId="0" shapeId="0">
      <text>
        <r>
          <rPr>
            <b/>
            <sz val="8"/>
            <color indexed="81"/>
            <rFont val="Tahoma"/>
            <family val="2"/>
          </rPr>
          <t>Riktig svar:
 Omkrets er 20 cm Areal er 21 cm2</t>
        </r>
      </text>
    </comment>
    <comment ref="AS2" authorId="0" shapeId="0">
      <text>
        <r>
          <rPr>
            <b/>
            <sz val="8"/>
            <color indexed="81"/>
            <rFont val="Tahoma"/>
            <family val="2"/>
          </rPr>
          <t>Riktig svar:
  123</t>
        </r>
      </text>
    </comment>
    <comment ref="AT2" authorId="0" shapeId="0">
      <text>
        <r>
          <rPr>
            <b/>
            <sz val="8"/>
            <color indexed="81"/>
            <rFont val="Tahoma"/>
            <family val="2"/>
          </rPr>
          <t>Riktig svar:
  2 kr</t>
        </r>
      </text>
    </comment>
    <comment ref="AU2" authorId="0" shapeId="0">
      <text>
        <r>
          <rPr>
            <b/>
            <sz val="8"/>
            <color indexed="81"/>
            <rFont val="Tahoma"/>
            <family val="2"/>
          </rPr>
          <t xml:space="preserve">Riktig svar:
 a) &lt; , &lt; , &gt;
 b) 0,9 - 0,99 - 1 - 1,01 - 1,1 </t>
        </r>
      </text>
    </comment>
    <comment ref="AV2" authorId="0" shapeId="0">
      <text>
        <r>
          <rPr>
            <b/>
            <sz val="8"/>
            <color indexed="81"/>
            <rFont val="Tahoma"/>
            <family val="2"/>
          </rPr>
          <t>Riktig svar:
 100 + 700 + 200 = 1000</t>
        </r>
      </text>
    </comment>
    <comment ref="AW2" authorId="0" shapeId="0">
      <text>
        <r>
          <rPr>
            <b/>
            <sz val="8"/>
            <color indexed="81"/>
            <rFont val="Tahoma"/>
            <family val="2"/>
          </rPr>
          <t>Riktig svar:
  6 elever</t>
        </r>
      </text>
    </comment>
    <comment ref="AX2" authorId="0" shapeId="0">
      <text>
        <r>
          <rPr>
            <b/>
            <sz val="8"/>
            <color indexed="81"/>
            <rFont val="Tahoma"/>
            <family val="2"/>
          </rPr>
          <t>Riktig svar:
 20 dl, 200 cl, 2000 ml</t>
        </r>
      </text>
    </comment>
    <comment ref="AY2" authorId="0" shapeId="0">
      <text>
        <r>
          <rPr>
            <b/>
            <sz val="8"/>
            <color indexed="81"/>
            <rFont val="Tahoma"/>
            <family val="2"/>
          </rPr>
          <t>Riktig svar:
  9 tusen</t>
        </r>
      </text>
    </comment>
    <comment ref="AZ2" authorId="0" shapeId="0">
      <text>
        <r>
          <rPr>
            <b/>
            <sz val="8"/>
            <color indexed="81"/>
            <rFont val="Tahoma"/>
            <family val="2"/>
          </rPr>
          <t>Riktig svar:
  1304593</t>
        </r>
      </text>
    </comment>
    <comment ref="BA2" authorId="0" shapeId="0">
      <text>
        <r>
          <rPr>
            <b/>
            <sz val="8"/>
            <color indexed="81"/>
            <rFont val="Tahoma"/>
            <family val="2"/>
          </rPr>
          <t>Riktig svar:
   1593891</t>
        </r>
      </text>
    </comment>
    <comment ref="BB2" authorId="0" shapeId="0">
      <text>
        <r>
          <rPr>
            <b/>
            <sz val="8"/>
            <color indexed="81"/>
            <rFont val="Tahoma"/>
            <family val="2"/>
          </rPr>
          <t>Riktig svar:
  715 kr</t>
        </r>
      </text>
    </comment>
    <comment ref="BC2" authorId="0" shapeId="0">
      <text>
        <r>
          <rPr>
            <b/>
            <sz val="8"/>
            <color indexed="81"/>
            <rFont val="Tahoma"/>
            <family val="2"/>
          </rPr>
          <t>Riktig svar:
  730+100+20</t>
        </r>
      </text>
    </comment>
    <comment ref="BD2" authorId="0" shapeId="0">
      <text>
        <r>
          <rPr>
            <b/>
            <sz val="8"/>
            <color indexed="81"/>
            <rFont val="Tahoma"/>
            <family val="2"/>
          </rPr>
          <t>Riktig svar:
    4</t>
        </r>
      </text>
    </comment>
    <comment ref="BE2" authorId="0" shapeId="0">
      <text>
        <r>
          <rPr>
            <b/>
            <sz val="8"/>
            <color indexed="81"/>
            <rFont val="Tahoma"/>
            <family val="2"/>
          </rPr>
          <t>Riktig svar:
   3 timer</t>
        </r>
      </text>
    </comment>
    <comment ref="BF2" authorId="0" shapeId="0">
      <text>
        <r>
          <rPr>
            <b/>
            <sz val="8"/>
            <color indexed="81"/>
            <rFont val="Tahoma"/>
            <family val="2"/>
          </rPr>
          <t>Riktig svar:
   5 cm</t>
        </r>
      </text>
    </comment>
    <comment ref="BG2" authorId="0" shapeId="0">
      <text>
        <r>
          <rPr>
            <b/>
            <sz val="8"/>
            <color indexed="81"/>
            <rFont val="Tahoma"/>
            <family val="2"/>
          </rPr>
          <t>Riktig svar:
  40/5 = 8</t>
        </r>
      </text>
    </comment>
    <comment ref="BH2" authorId="0" shapeId="0">
      <text>
        <r>
          <rPr>
            <b/>
            <sz val="8"/>
            <color indexed="81"/>
            <rFont val="Tahoma"/>
            <family val="2"/>
          </rPr>
          <t>Riktig svar:
 4,8 kg + 2,0 kg =6,8 kg</t>
        </r>
      </text>
    </comment>
    <comment ref="BI2" authorId="0" shapeId="0">
      <text>
        <r>
          <rPr>
            <b/>
            <sz val="8"/>
            <color indexed="81"/>
            <rFont val="Tahoma"/>
            <family val="2"/>
          </rPr>
          <t>Riktig svar:
 Se på elevens diagram</t>
        </r>
      </text>
    </comment>
    <comment ref="BJ2" authorId="0" shapeId="0">
      <text>
        <r>
          <rPr>
            <b/>
            <sz val="8"/>
            <color indexed="81"/>
            <rFont val="Tahoma"/>
            <family val="2"/>
          </rPr>
          <t>Riktig svar:
   8 cm</t>
        </r>
      </text>
    </comment>
    <comment ref="BK2" authorId="0" shapeId="0">
      <text>
        <r>
          <rPr>
            <b/>
            <sz val="8"/>
            <color indexed="81"/>
            <rFont val="Tahoma"/>
            <family val="2"/>
          </rPr>
          <t>Riktig svar:
   13,98</t>
        </r>
      </text>
    </comment>
    <comment ref="BL2" authorId="0" shapeId="0">
      <text>
        <r>
          <rPr>
            <b/>
            <sz val="8"/>
            <color indexed="81"/>
            <rFont val="Tahoma"/>
            <family val="2"/>
          </rPr>
          <t>Riktig svar:
 A = 1/5 = 0,20
 B = 2/5 = 0,40
  C= 4/5 = 0,80</t>
        </r>
      </text>
    </comment>
    <comment ref="BM2" authorId="0" shapeId="0">
      <text>
        <r>
          <rPr>
            <b/>
            <sz val="8"/>
            <color indexed="81"/>
            <rFont val="Tahoma"/>
            <family val="2"/>
          </rPr>
          <t>Riktig svar</t>
        </r>
        <r>
          <rPr>
            <sz val="8"/>
            <color indexed="81"/>
            <rFont val="Tahoma"/>
            <family val="2"/>
          </rPr>
          <t xml:space="preserve">:
</t>
        </r>
        <r>
          <rPr>
            <b/>
            <sz val="8"/>
            <color indexed="81"/>
            <rFont val="Tahoma"/>
            <family val="2"/>
          </rPr>
          <t xml:space="preserve">  122,4671</t>
        </r>
      </text>
    </comment>
    <comment ref="BN2" authorId="0" shapeId="0">
      <text>
        <r>
          <rPr>
            <b/>
            <sz val="8"/>
            <color indexed="81"/>
            <rFont val="Tahoma"/>
            <family val="2"/>
          </rPr>
          <t>Riktig svar:
   75 kr</t>
        </r>
      </text>
    </comment>
    <comment ref="BO2" authorId="0" shapeId="0">
      <text>
        <r>
          <rPr>
            <b/>
            <sz val="8"/>
            <color indexed="81"/>
            <rFont val="Tahoma"/>
            <family val="2"/>
          </rPr>
          <t>Riktig svar:
 a) Sverige
 b) Sverige og Finland
 c) Sverige</t>
        </r>
      </text>
    </comment>
    <comment ref="BP2" authorId="0" shapeId="0">
      <text>
        <r>
          <rPr>
            <b/>
            <sz val="8"/>
            <color indexed="81"/>
            <rFont val="Tahoma"/>
            <family val="2"/>
          </rPr>
          <t>Riktig svar:
   9 dl</t>
        </r>
      </text>
    </comment>
    <comment ref="BQ2" authorId="0" shapeId="0">
      <text>
        <r>
          <rPr>
            <b/>
            <sz val="8"/>
            <color indexed="81"/>
            <rFont val="Tahoma"/>
            <family val="2"/>
          </rPr>
          <t>Riktig svar:
   - 9</t>
        </r>
      </text>
    </comment>
    <comment ref="BR2" authorId="0" shapeId="0">
      <text>
        <r>
          <rPr>
            <b/>
            <sz val="8"/>
            <color indexed="81"/>
            <rFont val="Tahoma"/>
            <family val="2"/>
          </rPr>
          <t>Riktig svar:
  87,687</t>
        </r>
      </text>
    </comment>
    <comment ref="BS2" authorId="0" shapeId="0">
      <text>
        <r>
          <rPr>
            <b/>
            <sz val="8"/>
            <color indexed="81"/>
            <rFont val="Tahoma"/>
            <family val="2"/>
          </rPr>
          <t>Riktig svar:
  8793</t>
        </r>
      </text>
    </comment>
    <comment ref="BT2" authorId="0" shapeId="0">
      <text>
        <r>
          <rPr>
            <b/>
            <sz val="8"/>
            <color indexed="81"/>
            <rFont val="Tahoma"/>
            <family val="2"/>
          </rPr>
          <t>Riktig svar:
 119  NOK</t>
        </r>
      </text>
    </comment>
    <comment ref="BU2" authorId="0" shapeId="0">
      <text>
        <r>
          <rPr>
            <b/>
            <sz val="8"/>
            <color indexed="81"/>
            <rFont val="Tahoma"/>
            <family val="2"/>
          </rPr>
          <t>Riktig svar:
  44,35 m</t>
        </r>
      </text>
    </comment>
    <comment ref="BV2" authorId="0" shapeId="0">
      <text>
        <r>
          <rPr>
            <b/>
            <sz val="8"/>
            <color indexed="81"/>
            <rFont val="Tahoma"/>
            <family val="2"/>
          </rPr>
          <t>Riktig svar:
   174</t>
        </r>
      </text>
    </comment>
    <comment ref="BW2" authorId="0" shapeId="0">
      <text>
        <r>
          <rPr>
            <b/>
            <sz val="8"/>
            <color indexed="81"/>
            <rFont val="Tahoma"/>
            <family val="2"/>
          </rPr>
          <t>Riktig svar:
  a) 25 km/t
  b) 75 km/t</t>
        </r>
      </text>
    </comment>
    <comment ref="BX2" authorId="0" shapeId="0">
      <text>
        <r>
          <rPr>
            <b/>
            <sz val="8"/>
            <color indexed="81"/>
            <rFont val="Tahoma"/>
            <family val="2"/>
          </rPr>
          <t>Riktig svar:
 a) rettvinklet
 b) butt vinkel/stump vinkel
 c) spiss vinkel</t>
        </r>
      </text>
    </comment>
    <comment ref="BY2" authorId="0" shapeId="0">
      <text>
        <r>
          <rPr>
            <b/>
            <sz val="8"/>
            <color indexed="81"/>
            <rFont val="Tahoma"/>
            <family val="2"/>
          </rPr>
          <t>Riktig svar:
   7500</t>
        </r>
      </text>
    </comment>
    <comment ref="BZ2" authorId="0" shapeId="0">
      <text>
        <r>
          <rPr>
            <b/>
            <sz val="8"/>
            <color indexed="81"/>
            <rFont val="Tahoma"/>
            <family val="2"/>
          </rPr>
          <t>Riktig svar:
  0,27 + 3,35 = 3,62 kg</t>
        </r>
      </text>
    </comment>
    <comment ref="CA2" authorId="0" shapeId="0">
      <text>
        <r>
          <rPr>
            <b/>
            <sz val="8"/>
            <color indexed="81"/>
            <rFont val="Tahoma"/>
            <family val="2"/>
          </rPr>
          <t>Riktig svar:
  60 kroner</t>
        </r>
      </text>
    </comment>
    <comment ref="CB2" authorId="0" shapeId="0">
      <text>
        <r>
          <rPr>
            <b/>
            <sz val="8"/>
            <color indexed="81"/>
            <rFont val="Tahoma"/>
            <family val="2"/>
          </rPr>
          <t>Riktig svar:
 Omkretsen er 12 m
 Arealet er 6 m2</t>
        </r>
      </text>
    </comment>
    <comment ref="CC2" authorId="0" shapeId="0">
      <text>
        <r>
          <rPr>
            <b/>
            <sz val="8"/>
            <color indexed="81"/>
            <rFont val="Tahoma"/>
            <family val="2"/>
          </rPr>
          <t>Riktig svar:
   9,4</t>
        </r>
      </text>
    </comment>
    <comment ref="CD2" authorId="0" shapeId="0">
      <text>
        <r>
          <rPr>
            <b/>
            <sz val="8"/>
            <color indexed="81"/>
            <rFont val="Tahoma"/>
            <family val="2"/>
          </rPr>
          <t>Riktig svar:
   17/10 = 1 7/10</t>
        </r>
      </text>
    </comment>
    <comment ref="CE2" authorId="0" shapeId="0">
      <text>
        <r>
          <rPr>
            <b/>
            <sz val="8"/>
            <color indexed="81"/>
            <rFont val="Tahoma"/>
            <family val="2"/>
          </rPr>
          <t>Riktig svar:
   0,80</t>
        </r>
      </text>
    </comment>
    <comment ref="CF2" authorId="0" shapeId="0">
      <text>
        <r>
          <rPr>
            <b/>
            <sz val="8"/>
            <color indexed="81"/>
            <rFont val="Tahoma"/>
            <family val="2"/>
          </rPr>
          <t>Riktig svar:
  4 m + 5 m + 3 m = 12 m</t>
        </r>
      </text>
    </comment>
    <comment ref="CG2" authorId="0" shapeId="0">
      <text>
        <r>
          <rPr>
            <b/>
            <sz val="8"/>
            <color indexed="81"/>
            <rFont val="Tahoma"/>
            <family val="2"/>
          </rPr>
          <t>Riktig svar:
 a) 140 km på syv dager
  b) Gjennomsnittet er 20 km pr. dag</t>
        </r>
      </text>
    </comment>
    <comment ref="CH2" authorId="0" shapeId="0">
      <text>
        <r>
          <rPr>
            <b/>
            <sz val="8"/>
            <color indexed="81"/>
            <rFont val="Tahoma"/>
            <family val="2"/>
          </rPr>
          <t>Riktig svar:
   12 cm3</t>
        </r>
      </text>
    </comment>
    <comment ref="CI2" authorId="0" shapeId="0">
      <text>
        <r>
          <rPr>
            <b/>
            <sz val="8"/>
            <color indexed="81"/>
            <rFont val="Tahoma"/>
            <family val="2"/>
          </rPr>
          <t>Riktig svar:
  510 kr</t>
        </r>
      </text>
    </comment>
    <comment ref="CJ2" authorId="0" shapeId="0">
      <text>
        <r>
          <rPr>
            <b/>
            <sz val="8"/>
            <color indexed="81"/>
            <rFont val="Tahoma"/>
            <family val="2"/>
          </rPr>
          <t>Riktig svar:
    10</t>
        </r>
      </text>
    </comment>
    <comment ref="CK2" authorId="0" shapeId="0">
      <text>
        <r>
          <rPr>
            <b/>
            <sz val="8"/>
            <color indexed="81"/>
            <rFont val="Tahoma"/>
            <family val="2"/>
          </rPr>
          <t>Riktig svar:
   18</t>
        </r>
      </text>
    </comment>
    <comment ref="CL2" authorId="0" shapeId="0">
      <text>
        <r>
          <rPr>
            <b/>
            <sz val="8"/>
            <color indexed="81"/>
            <rFont val="Tahoma"/>
            <family val="2"/>
          </rPr>
          <t>Riktig svar:
   Kr. 956,50</t>
        </r>
      </text>
    </comment>
    <comment ref="CM2" authorId="0" shapeId="0">
      <text>
        <r>
          <rPr>
            <b/>
            <sz val="8"/>
            <color indexed="81"/>
            <rFont val="Tahoma"/>
            <family val="2"/>
          </rPr>
          <t>Riktig svar:
  1,23 m, 5,8 dm</t>
        </r>
      </text>
    </comment>
    <comment ref="CN2" authorId="0" shapeId="0">
      <text>
        <r>
          <rPr>
            <b/>
            <sz val="8"/>
            <color indexed="81"/>
            <rFont val="Tahoma"/>
            <family val="2"/>
          </rPr>
          <t>Riktig svar:
    5</t>
        </r>
      </text>
    </comment>
    <comment ref="CO2" authorId="0" shapeId="0">
      <text>
        <r>
          <rPr>
            <b/>
            <sz val="8"/>
            <color indexed="81"/>
            <rFont val="Tahoma"/>
            <family val="2"/>
          </rPr>
          <t>Riktig svar:
  1 time 50 minutter</t>
        </r>
      </text>
    </comment>
    <comment ref="CP2" authorId="0" shapeId="0">
      <text>
        <r>
          <rPr>
            <b/>
            <sz val="8"/>
            <color indexed="81"/>
            <rFont val="Tahoma"/>
            <family val="2"/>
          </rPr>
          <t>Riktig svar:
  Vurder konstruksjonen</t>
        </r>
      </text>
    </comment>
    <comment ref="CQ2" authorId="0" shapeId="0">
      <text>
        <r>
          <rPr>
            <b/>
            <sz val="8"/>
            <color indexed="81"/>
            <rFont val="Tahoma"/>
            <family val="2"/>
          </rPr>
          <t>Riktig svar:
   139</t>
        </r>
      </text>
    </comment>
    <comment ref="CR2" authorId="0" shapeId="0">
      <text>
        <r>
          <rPr>
            <b/>
            <sz val="8"/>
            <color indexed="81"/>
            <rFont val="Tahoma"/>
            <family val="2"/>
          </rPr>
          <t>Riktig svar:
   0,4 kg</t>
        </r>
      </text>
    </comment>
    <comment ref="CS2" authorId="0" shapeId="0">
      <text>
        <r>
          <rPr>
            <b/>
            <sz val="8"/>
            <color indexed="81"/>
            <rFont val="Tahoma"/>
            <family val="2"/>
          </rPr>
          <t>Riktig svar:
  Vurder resultatet</t>
        </r>
      </text>
    </comment>
    <comment ref="CT2" authorId="0" shapeId="0">
      <text>
        <r>
          <rPr>
            <b/>
            <sz val="8"/>
            <color indexed="81"/>
            <rFont val="Tahoma"/>
            <family val="2"/>
          </rPr>
          <t>Riktig svar:
  204,1 cm</t>
        </r>
      </text>
    </comment>
    <comment ref="CU2" authorId="0" shapeId="0">
      <text>
        <r>
          <rPr>
            <b/>
            <sz val="8"/>
            <color indexed="81"/>
            <rFont val="Tahoma"/>
            <family val="2"/>
          </rPr>
          <t>Riktig svar:
  Kr. 4,50</t>
        </r>
      </text>
    </comment>
    <comment ref="CV2" authorId="0" shapeId="0">
      <text>
        <r>
          <rPr>
            <b/>
            <sz val="8"/>
            <color indexed="81"/>
            <rFont val="Tahoma"/>
            <family val="2"/>
          </rPr>
          <t>Riktig svar:
  5/6</t>
        </r>
      </text>
    </comment>
    <comment ref="CW2" authorId="0" shapeId="0">
      <text>
        <r>
          <rPr>
            <b/>
            <sz val="8"/>
            <color indexed="81"/>
            <rFont val="Tahoma"/>
            <family val="2"/>
          </rPr>
          <t>Riktig svar:
  0,375</t>
        </r>
      </text>
    </comment>
    <comment ref="CX2" authorId="0" shapeId="0">
      <text>
        <r>
          <rPr>
            <b/>
            <sz val="8"/>
            <color indexed="81"/>
            <rFont val="Tahoma"/>
            <family val="2"/>
          </rPr>
          <t>Riktig svar:
  10000</t>
        </r>
      </text>
    </comment>
    <comment ref="CY2" authorId="0" shapeId="0">
      <text>
        <r>
          <rPr>
            <b/>
            <sz val="8"/>
            <color indexed="81"/>
            <rFont val="Tahoma"/>
            <family val="2"/>
          </rPr>
          <t>Riktig svar:
  Vurder diagrammet</t>
        </r>
      </text>
    </comment>
    <comment ref="CZ2" authorId="0" shapeId="0">
      <text>
        <r>
          <rPr>
            <b/>
            <sz val="8"/>
            <color indexed="81"/>
            <rFont val="Tahoma"/>
            <family val="2"/>
          </rPr>
          <t>Riktig svar:
   4 cm2</t>
        </r>
      </text>
    </comment>
    <comment ref="DA2" authorId="0" shapeId="0">
      <text>
        <r>
          <rPr>
            <b/>
            <sz val="8"/>
            <color indexed="81"/>
            <rFont val="Tahoma"/>
            <family val="2"/>
          </rPr>
          <t>Riktig svar:
   16</t>
        </r>
      </text>
    </comment>
    <comment ref="DB2" authorId="0" shapeId="0">
      <text>
        <r>
          <rPr>
            <b/>
            <sz val="8"/>
            <color indexed="81"/>
            <rFont val="Tahoma"/>
            <family val="2"/>
          </rPr>
          <t>Riktig svar:
 2x2, 3x3, 2x2x3</t>
        </r>
      </text>
    </comment>
    <comment ref="DC2" authorId="0" shapeId="0">
      <text>
        <r>
          <rPr>
            <b/>
            <sz val="8"/>
            <color indexed="81"/>
            <rFont val="Tahoma"/>
            <family val="2"/>
          </rPr>
          <t>Riktig svar:
   3a+b</t>
        </r>
      </text>
    </comment>
    <comment ref="DD2" authorId="0" shapeId="0">
      <text>
        <r>
          <rPr>
            <b/>
            <sz val="8"/>
            <color indexed="81"/>
            <rFont val="Tahoma"/>
            <family val="2"/>
          </rPr>
          <t>Riktig svar:
  5200 kr</t>
        </r>
      </text>
    </comment>
    <comment ref="DE2" authorId="0" shapeId="0">
      <text>
        <r>
          <rPr>
            <b/>
            <sz val="8"/>
            <color indexed="81"/>
            <rFont val="Tahoma"/>
            <family val="2"/>
          </rPr>
          <t>Riktig svar:
   7200 kr</t>
        </r>
      </text>
    </comment>
    <comment ref="DF2" authorId="0" shapeId="0">
      <text>
        <r>
          <rPr>
            <b/>
            <sz val="8"/>
            <color indexed="81"/>
            <rFont val="Tahoma"/>
            <family val="2"/>
          </rPr>
          <t>Riktig svar:
     &lt;</t>
        </r>
      </text>
    </comment>
    <comment ref="DG2" authorId="0" shapeId="0">
      <text>
        <r>
          <rPr>
            <b/>
            <sz val="8"/>
            <color indexed="81"/>
            <rFont val="Tahoma"/>
            <family val="2"/>
          </rPr>
          <t>Riktig svar:
   1</t>
        </r>
      </text>
    </comment>
    <comment ref="DH2" authorId="0" shapeId="0">
      <text>
        <r>
          <rPr>
            <b/>
            <sz val="8"/>
            <color indexed="81"/>
            <rFont val="Tahoma"/>
            <family val="2"/>
          </rPr>
          <t>Riktig svar:
 a) 97,50 kr
 b) 50 USD</t>
        </r>
      </text>
    </comment>
    <comment ref="DI2" authorId="0" shapeId="0">
      <text>
        <r>
          <rPr>
            <b/>
            <sz val="8"/>
            <color indexed="81"/>
            <rFont val="Tahoma"/>
            <family val="2"/>
          </rPr>
          <t>Riktig svar:
  x = 5</t>
        </r>
      </text>
    </comment>
    <comment ref="DJ2" authorId="0" shapeId="0">
      <text>
        <r>
          <rPr>
            <b/>
            <sz val="8"/>
            <color indexed="81"/>
            <rFont val="Tahoma"/>
            <family val="2"/>
          </rPr>
          <t>Riktig svar:
   4,5 h 
   eller 4 timer 30 min</t>
        </r>
      </text>
    </comment>
    <comment ref="DK2" authorId="0" shapeId="0">
      <text>
        <r>
          <rPr>
            <b/>
            <sz val="8"/>
            <color indexed="81"/>
            <rFont val="Tahoma"/>
            <family val="2"/>
          </rPr>
          <t>Riktig svar:
  Vinkel  C = 60 grader</t>
        </r>
      </text>
    </comment>
    <comment ref="DL2" authorId="0" shapeId="0">
      <text>
        <r>
          <rPr>
            <b/>
            <sz val="8"/>
            <color indexed="81"/>
            <rFont val="Tahoma"/>
            <family val="2"/>
          </rPr>
          <t>Riktig svar:
  6/7</t>
        </r>
      </text>
    </comment>
    <comment ref="DM2" authorId="0" shapeId="0">
      <text>
        <r>
          <rPr>
            <b/>
            <sz val="8"/>
            <color indexed="81"/>
            <rFont val="Tahoma"/>
            <family val="2"/>
          </rPr>
          <t>Riktig svar:
  B: (3,1) ikke på linja</t>
        </r>
      </text>
    </comment>
    <comment ref="DN2" authorId="0" shapeId="0">
      <text>
        <r>
          <rPr>
            <b/>
            <sz val="8"/>
            <color indexed="81"/>
            <rFont val="Tahoma"/>
            <family val="2"/>
          </rPr>
          <t>Riktig svar:
  12 m</t>
        </r>
      </text>
    </comment>
    <comment ref="DO2" authorId="0" shapeId="0">
      <text>
        <r>
          <rPr>
            <b/>
            <sz val="8"/>
            <color indexed="81"/>
            <rFont val="Tahoma"/>
            <family val="2"/>
          </rPr>
          <t>Riktig svar:
   2/12 = 1/6</t>
        </r>
      </text>
    </comment>
    <comment ref="DP2" authorId="0" shapeId="0">
      <text>
        <r>
          <rPr>
            <b/>
            <sz val="8"/>
            <color indexed="81"/>
            <rFont val="Tahoma"/>
            <family val="2"/>
          </rPr>
          <t>Riktig svar:
    1 og 11/12</t>
        </r>
      </text>
    </comment>
    <comment ref="DQ2" authorId="0" shapeId="0">
      <text>
        <r>
          <rPr>
            <b/>
            <sz val="8"/>
            <color indexed="81"/>
            <rFont val="Tahoma"/>
            <family val="2"/>
          </rPr>
          <t>Riktig svar:
  33,4488     33,45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R2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DS2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DT2" authorId="0" shapeId="0">
      <text>
        <r>
          <rPr>
            <b/>
            <sz val="8"/>
            <color indexed="81"/>
            <rFont val="Tahoma"/>
            <family val="2"/>
          </rPr>
          <t>Riktig svar:
  2160 kr</t>
        </r>
      </text>
    </comment>
    <comment ref="DU2" authorId="0" shapeId="0">
      <text>
        <r>
          <rPr>
            <b/>
            <sz val="8"/>
            <color indexed="81"/>
            <rFont val="Tahoma"/>
            <family val="2"/>
          </rPr>
          <t>Riktig svar:
  15 dl = 1,5 l</t>
        </r>
      </text>
    </comment>
    <comment ref="DV2" authorId="0" shapeId="0">
      <text>
        <r>
          <rPr>
            <b/>
            <sz val="8"/>
            <color indexed="81"/>
            <rFont val="Tahoma"/>
            <family val="2"/>
          </rPr>
          <t>Riktig svar:
   8 l</t>
        </r>
      </text>
    </comment>
    <comment ref="DW2" authorId="0" shapeId="0">
      <text>
        <r>
          <rPr>
            <b/>
            <sz val="8"/>
            <color indexed="81"/>
            <rFont val="Tahoma"/>
            <family val="2"/>
          </rPr>
          <t>Riktig svar:
   9a + 3</t>
        </r>
      </text>
    </comment>
    <comment ref="DX2" authorId="0" shapeId="0">
      <text>
        <r>
          <rPr>
            <b/>
            <sz val="8"/>
            <color indexed="81"/>
            <rFont val="Tahoma"/>
            <family val="2"/>
          </rPr>
          <t>Riktig svar:
   a) 700 kr
    b) 5 år</t>
        </r>
      </text>
    </comment>
    <comment ref="DY2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DZ2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EA2" authorId="0" shapeId="0">
      <text>
        <r>
          <rPr>
            <b/>
            <sz val="8"/>
            <color indexed="81"/>
            <rFont val="Tahoma"/>
            <family val="2"/>
          </rPr>
          <t>Riktig svar:
   6,5 på tallinja</t>
        </r>
      </text>
    </comment>
    <comment ref="EB2" authorId="0" shapeId="0">
      <text>
        <r>
          <rPr>
            <b/>
            <sz val="8"/>
            <color indexed="81"/>
            <rFont val="Tahoma"/>
            <family val="2"/>
          </rPr>
          <t>Riktig svar:
  a) Japanske yen
  b) Ca 80 JPY</t>
        </r>
      </text>
    </comment>
    <comment ref="EC2" authorId="0" shapeId="0">
      <text>
        <r>
          <rPr>
            <b/>
            <sz val="8"/>
            <color indexed="81"/>
            <rFont val="Tahoma"/>
            <family val="2"/>
          </rPr>
          <t>Riktig svar:
  x= 45</t>
        </r>
      </text>
    </comment>
    <comment ref="ED2" authorId="0" shapeId="0">
      <text>
        <r>
          <rPr>
            <b/>
            <sz val="8"/>
            <color indexed="81"/>
            <rFont val="Tahoma"/>
            <family val="2"/>
          </rPr>
          <t>Riktig svar:
   11,2 knop</t>
        </r>
      </text>
    </comment>
    <comment ref="EE2" authorId="0" shapeId="0">
      <text>
        <r>
          <rPr>
            <b/>
            <sz val="8"/>
            <color indexed="81"/>
            <rFont val="Tahoma"/>
            <family val="2"/>
          </rPr>
          <t>Riktig svar:
  a) konstruksjon trekant
  b) rettvinklet trekant
  c) 3 cm</t>
        </r>
      </text>
    </comment>
    <comment ref="EF2" authorId="0" shapeId="0">
      <text>
        <r>
          <rPr>
            <b/>
            <sz val="8"/>
            <color indexed="81"/>
            <rFont val="Tahoma"/>
            <family val="2"/>
          </rPr>
          <t>Riktig svar:
   2a</t>
        </r>
      </text>
    </comment>
    <comment ref="EG2" authorId="0" shapeId="0">
      <text>
        <r>
          <rPr>
            <b/>
            <sz val="8"/>
            <color indexed="81"/>
            <rFont val="Tahoma"/>
            <family val="2"/>
          </rPr>
          <t>Riktig svar:
 a) x = 0, y = 0
     x = 3, y= 6
 b) tegning av graf</t>
        </r>
      </text>
    </comment>
    <comment ref="EH2" authorId="0" shapeId="0">
      <text>
        <r>
          <rPr>
            <b/>
            <sz val="8"/>
            <color indexed="81"/>
            <rFont val="Tahoma"/>
            <family val="2"/>
          </rPr>
          <t>Riktig svar:
   15</t>
        </r>
      </text>
    </comment>
    <comment ref="EI2" authorId="0" shapeId="0">
      <text>
        <r>
          <rPr>
            <b/>
            <sz val="8"/>
            <color indexed="81"/>
            <rFont val="Tahoma"/>
            <family val="2"/>
          </rPr>
          <t>Riktig svar:
  15/2</t>
        </r>
      </text>
    </comment>
    <comment ref="EJ2" authorId="0" shapeId="0">
      <text>
        <r>
          <rPr>
            <b/>
            <sz val="8"/>
            <color indexed="81"/>
            <rFont val="Tahoma"/>
            <family val="2"/>
          </rPr>
          <t>Riktig svar:
   7,5</t>
        </r>
      </text>
    </comment>
    <comment ref="EK2" authorId="0" shapeId="0">
      <text>
        <r>
          <rPr>
            <b/>
            <sz val="8"/>
            <color indexed="81"/>
            <rFont val="Tahoma"/>
            <family val="2"/>
          </rPr>
          <t>Riktig svar:
  a) 252000 kr
  b) 240000 kr</t>
        </r>
      </text>
    </comment>
    <comment ref="EL2" authorId="0" shapeId="0">
      <text>
        <r>
          <rPr>
            <b/>
            <sz val="8"/>
            <color indexed="81"/>
            <rFont val="Tahoma"/>
            <family val="2"/>
          </rPr>
          <t>Riktig svar:
  166666,67 m3</t>
        </r>
      </text>
    </comment>
    <comment ref="EM2" authorId="0" shapeId="0">
      <text>
        <r>
          <rPr>
            <b/>
            <sz val="8"/>
            <color indexed="81"/>
            <rFont val="Tahoma"/>
            <family val="2"/>
          </rPr>
          <t xml:space="preserve">Riktig svar:
   15 l  gul maling </t>
        </r>
      </text>
    </comment>
    <comment ref="EN2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4"/>
            <color indexed="81"/>
            <rFont val="Tahoma"/>
            <family val="2"/>
          </rPr>
          <t>6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Tahoma"/>
            <family val="2"/>
          </rPr>
          <t>a</t>
        </r>
        <r>
          <rPr>
            <b/>
            <sz val="8"/>
            <color indexed="81"/>
            <rFont val="Times New Roman"/>
            <family val="1"/>
          </rPr>
          <t>6</t>
        </r>
      </text>
    </comment>
    <comment ref="EO2" authorId="0" shapeId="0">
      <text>
        <r>
          <rPr>
            <b/>
            <sz val="8"/>
            <color indexed="81"/>
            <rFont val="Tahoma"/>
            <family val="2"/>
          </rPr>
          <t>Riktig svar:
  a2-6</t>
        </r>
      </text>
    </comment>
    <comment ref="EP2" authorId="0" shapeId="0">
      <text>
        <r>
          <rPr>
            <b/>
            <sz val="8"/>
            <color indexed="81"/>
            <rFont val="Tahoma"/>
            <family val="2"/>
          </rPr>
          <t>Riktig svar:
  3447,50 kr</t>
        </r>
      </text>
    </comment>
    <comment ref="EQ2" authorId="0" shapeId="0">
      <text>
        <r>
          <rPr>
            <b/>
            <sz val="8"/>
            <color indexed="81"/>
            <rFont val="Tahoma"/>
            <family val="2"/>
          </rPr>
          <t>Riktig svar:
  Type 2 billigst</t>
        </r>
      </text>
    </comment>
    <comment ref="ER2" authorId="0" shapeId="0">
      <text>
        <r>
          <rPr>
            <b/>
            <sz val="8"/>
            <color indexed="81"/>
            <rFont val="Tahoma"/>
            <family val="2"/>
          </rPr>
          <t>Riktig svar:
  1,2 cm3 eller 1,176 cm3</t>
        </r>
      </text>
    </comment>
    <comment ref="ES2" authorId="0" shapeId="0">
      <text>
        <r>
          <rPr>
            <b/>
            <sz val="8"/>
            <color indexed="81"/>
            <rFont val="Tahoma"/>
            <family val="2"/>
          </rPr>
          <t>Riktig svar:
  a) 19 dagsverk
  b) 5292 kr og 3780 kr</t>
        </r>
      </text>
    </comment>
    <comment ref="E37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b/>
            <sz val="8"/>
            <color indexed="81"/>
            <rFont val="Tahoma"/>
            <family val="2"/>
          </rPr>
          <t>49, 50, 52</t>
        </r>
      </text>
    </comment>
    <comment ref="F37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72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 </t>
        </r>
        <r>
          <rPr>
            <b/>
            <sz val="8"/>
            <color indexed="81"/>
            <rFont val="Tahoma"/>
            <family val="2"/>
          </rPr>
          <t xml:space="preserve"> 24</t>
        </r>
      </text>
    </comment>
    <comment ref="H37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 12,50 kr</t>
        </r>
      </text>
    </comment>
    <comment ref="I37" authorId="0" shapeId="0">
      <text>
        <r>
          <rPr>
            <b/>
            <sz val="8"/>
            <color indexed="81"/>
            <rFont val="Tahoma"/>
            <family val="2"/>
          </rPr>
          <t>Riktig svar:
  14 cm</t>
        </r>
      </text>
    </comment>
    <comment ref="J37" authorId="0" shapeId="0">
      <text>
        <r>
          <rPr>
            <b/>
            <sz val="8"/>
            <color indexed="81"/>
            <rFont val="Tahoma"/>
            <family val="2"/>
          </rPr>
          <t>Riktig svar:
   7</t>
        </r>
      </text>
    </comment>
    <comment ref="K37" authorId="0" shapeId="0">
      <text>
        <r>
          <rPr>
            <b/>
            <sz val="8"/>
            <color indexed="81"/>
            <rFont val="Tahoma"/>
            <family val="2"/>
          </rPr>
          <t>Riktig svar:
 119, 120, 121</t>
        </r>
      </text>
    </comment>
    <comment ref="L37" authorId="0" shapeId="0">
      <text>
        <r>
          <rPr>
            <b/>
            <sz val="8"/>
            <color indexed="81"/>
            <rFont val="Tahoma"/>
            <family val="2"/>
          </rPr>
          <t>Riktig svar:
   459</t>
        </r>
      </text>
    </comment>
    <comment ref="M37" authorId="0" shapeId="0">
      <text>
        <r>
          <rPr>
            <b/>
            <sz val="8"/>
            <color indexed="81"/>
            <rFont val="Tahoma"/>
            <family val="2"/>
          </rPr>
          <t>Riktig svar:
    463</t>
        </r>
      </text>
    </comment>
    <comment ref="N37" authorId="0" shapeId="0">
      <text>
        <r>
          <rPr>
            <b/>
            <sz val="8"/>
            <color indexed="81"/>
            <rFont val="Tahoma"/>
            <family val="2"/>
          </rPr>
          <t>Riktig svar:
  263,50</t>
        </r>
      </text>
    </comment>
    <comment ref="O37" authorId="0" shapeId="0">
      <text>
        <r>
          <rPr>
            <b/>
            <sz val="8"/>
            <color indexed="81"/>
            <rFont val="Tahoma"/>
            <family val="2"/>
          </rPr>
          <t>Riktig svar:
   20 cm</t>
        </r>
      </text>
    </comment>
    <comment ref="P37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2"/>
            <color indexed="81"/>
            <rFont val="Tahoma"/>
            <family val="2"/>
          </rPr>
          <t>&lt;</t>
        </r>
      </text>
    </comment>
    <comment ref="Q37" authorId="0" shapeId="0">
      <text>
        <r>
          <rPr>
            <b/>
            <sz val="8"/>
            <color indexed="81"/>
            <rFont val="Tahoma"/>
            <family val="2"/>
          </rPr>
          <t>Riktig svar:
 Se tegning, klokken      kvart på fem</t>
        </r>
      </text>
    </comment>
    <comment ref="R37" authorId="0" shapeId="0">
      <text>
        <r>
          <rPr>
            <b/>
            <sz val="8"/>
            <color indexed="81"/>
            <rFont val="Tahoma"/>
            <family val="2"/>
          </rPr>
          <t>Riktig svar:
   Trekant</t>
        </r>
      </text>
    </comment>
    <comment ref="S37" authorId="0" shapeId="0">
      <text>
        <r>
          <rPr>
            <b/>
            <sz val="8"/>
            <color indexed="81"/>
            <rFont val="Tahoma"/>
            <family val="2"/>
          </rPr>
          <t>Riktig svar:
    18</t>
        </r>
      </text>
    </comment>
    <comment ref="T37" authorId="0" shapeId="0">
      <text>
        <r>
          <rPr>
            <b/>
            <sz val="8"/>
            <color indexed="81"/>
            <rFont val="Tahoma"/>
            <family val="2"/>
          </rPr>
          <t>Riktig svar:
 5 hundrere, 6 tiere, 7 enere, 2 tiere, 9 enere</t>
        </r>
      </text>
    </comment>
    <comment ref="U37" authorId="0" shapeId="0">
      <text>
        <r>
          <rPr>
            <b/>
            <sz val="8"/>
            <color indexed="81"/>
            <rFont val="Tahoma"/>
            <family val="2"/>
          </rPr>
          <t>Riktig svar:
   963</t>
        </r>
      </text>
    </comment>
    <comment ref="V37" authorId="0" shapeId="0">
      <text>
        <r>
          <rPr>
            <b/>
            <sz val="8"/>
            <color indexed="81"/>
            <rFont val="Tahoma"/>
            <family val="2"/>
          </rPr>
          <t>Riktig svar:
    207</t>
        </r>
      </text>
    </comment>
    <comment ref="W37" authorId="0" shapeId="0">
      <text>
        <r>
          <rPr>
            <b/>
            <sz val="8"/>
            <color indexed="81"/>
            <rFont val="Tahoma"/>
            <family val="2"/>
          </rPr>
          <t>Riktig svar:
 5,50 kroner</t>
        </r>
      </text>
    </comment>
    <comment ref="X37" authorId="0" shapeId="0">
      <text>
        <r>
          <rPr>
            <b/>
            <sz val="8"/>
            <color indexed="81"/>
            <rFont val="Tahoma"/>
            <family val="2"/>
          </rPr>
          <t>Riktig svar:
 Ole har lengst skolevei</t>
        </r>
      </text>
    </comment>
    <comment ref="Y37" authorId="0" shapeId="0">
      <text>
        <r>
          <rPr>
            <b/>
            <sz val="8"/>
            <color indexed="81"/>
            <rFont val="Tahoma"/>
            <family val="2"/>
          </rPr>
          <t>Riktig svar:
   9</t>
        </r>
      </text>
    </comment>
    <comment ref="Z37" authorId="0" shapeId="0">
      <text>
        <r>
          <rPr>
            <b/>
            <sz val="8"/>
            <color indexed="81"/>
            <rFont val="Tahoma"/>
            <family val="2"/>
          </rPr>
          <t>Riktig svar:
   Kl. 18,25</t>
        </r>
      </text>
    </comment>
    <comment ref="AA37" authorId="0" shapeId="0">
      <text>
        <r>
          <rPr>
            <b/>
            <sz val="8"/>
            <color indexed="81"/>
            <rFont val="Tahoma"/>
            <family val="2"/>
          </rPr>
          <t>Riktig svar:
 Kvadrat, rektangel, sirkel</t>
        </r>
      </text>
    </comment>
    <comment ref="AB37" authorId="0" shapeId="0">
      <text>
        <r>
          <rPr>
            <b/>
            <sz val="8"/>
            <color indexed="81"/>
            <rFont val="Tahoma"/>
            <family val="2"/>
          </rPr>
          <t>Riktig svar:
    105</t>
        </r>
      </text>
    </comment>
    <comment ref="AC37" authorId="0" shapeId="0">
      <text>
        <r>
          <rPr>
            <b/>
            <sz val="8"/>
            <color indexed="81"/>
            <rFont val="Tahoma"/>
            <family val="2"/>
          </rPr>
          <t>Riktig svar:
   20 hg</t>
        </r>
      </text>
    </comment>
    <comment ref="AD37" authorId="0" shapeId="0">
      <text>
        <r>
          <rPr>
            <b/>
            <sz val="8"/>
            <color indexed="81"/>
            <rFont val="Tahoma"/>
            <family val="2"/>
          </rPr>
          <t>Riktig svar:
  Se diagram</t>
        </r>
      </text>
    </comment>
    <comment ref="AE37" authorId="0" shapeId="0">
      <text>
        <r>
          <rPr>
            <b/>
            <sz val="8"/>
            <color indexed="81"/>
            <rFont val="Tahoma"/>
            <family val="2"/>
          </rPr>
          <t>Riktig svar:
   18 m</t>
        </r>
      </text>
    </comment>
    <comment ref="AF37" authorId="0" shapeId="0">
      <text>
        <r>
          <rPr>
            <b/>
            <sz val="8"/>
            <color indexed="81"/>
            <rFont val="Tahoma"/>
            <family val="2"/>
          </rPr>
          <t>Riktig svar:
   6</t>
        </r>
      </text>
    </comment>
    <comment ref="AG37" authorId="0" shapeId="0">
      <text>
        <r>
          <rPr>
            <b/>
            <sz val="8"/>
            <color indexed="81"/>
            <rFont val="Tahoma"/>
            <family val="2"/>
          </rPr>
          <t>Riktig svar:
 a)   1/6  
 b) Tre ruter skal være fargelagt</t>
        </r>
      </text>
    </comment>
    <comment ref="AH37" authorId="0" shapeId="0">
      <text>
        <r>
          <rPr>
            <b/>
            <sz val="8"/>
            <color indexed="81"/>
            <rFont val="Tahoma"/>
            <family val="2"/>
          </rPr>
          <t>Riktig svar:
 7 tusen</t>
        </r>
      </text>
    </comment>
    <comment ref="AI37" authorId="0" shapeId="0">
      <text>
        <r>
          <rPr>
            <b/>
            <sz val="8"/>
            <color indexed="81"/>
            <rFont val="Tahoma"/>
            <family val="2"/>
          </rPr>
          <t>Riktig svar:
  60100</t>
        </r>
      </text>
    </comment>
    <comment ref="AJ37" authorId="0" shapeId="0">
      <text>
        <r>
          <rPr>
            <b/>
            <sz val="8"/>
            <color indexed="81"/>
            <rFont val="Tahoma"/>
            <family val="2"/>
          </rPr>
          <t>Riktig svar:
  1436</t>
        </r>
      </text>
    </comment>
    <comment ref="AK37" authorId="0" shapeId="0">
      <text>
        <r>
          <rPr>
            <b/>
            <sz val="8"/>
            <color indexed="81"/>
            <rFont val="Tahoma"/>
            <family val="2"/>
          </rPr>
          <t>Riktig svar:
 17,50 kr</t>
        </r>
      </text>
    </comment>
    <comment ref="AL37" authorId="0" shapeId="0">
      <text>
        <r>
          <rPr>
            <b/>
            <sz val="8"/>
            <color indexed="81"/>
            <rFont val="Tahoma"/>
            <family val="2"/>
          </rPr>
          <t>Riktig svar:
 0,69 m</t>
        </r>
      </text>
    </comment>
    <comment ref="AM37" authorId="0" shapeId="0">
      <text>
        <r>
          <rPr>
            <b/>
            <sz val="8"/>
            <color indexed="81"/>
            <rFont val="Tahoma"/>
            <family val="2"/>
          </rPr>
          <t>Riktig svar:
   22</t>
        </r>
      </text>
    </comment>
    <comment ref="AN37" authorId="0" shapeId="0">
      <text>
        <r>
          <rPr>
            <b/>
            <sz val="8"/>
            <color indexed="81"/>
            <rFont val="Tahoma"/>
            <family val="2"/>
          </rPr>
          <t>Riktig svar:
 2 t og 30 min</t>
        </r>
      </text>
    </comment>
    <comment ref="AO37" authorId="0" shapeId="0">
      <text>
        <r>
          <rPr>
            <b/>
            <sz val="8"/>
            <color indexed="81"/>
            <rFont val="Tahoma"/>
            <family val="2"/>
          </rPr>
          <t xml:space="preserve">Riktig svar:
 Kube/terning og  sylinder </t>
        </r>
      </text>
    </comment>
    <comment ref="AP37" authorId="0" shapeId="0">
      <text>
        <r>
          <rPr>
            <b/>
            <sz val="8"/>
            <color indexed="81"/>
            <rFont val="Tahoma"/>
            <family val="2"/>
          </rPr>
          <t>Riktig svar:
  5142</t>
        </r>
      </text>
    </comment>
    <comment ref="AQ37" authorId="0" shapeId="0">
      <text>
        <r>
          <rPr>
            <b/>
            <sz val="8"/>
            <color indexed="81"/>
            <rFont val="Tahoma"/>
            <family val="2"/>
          </rPr>
          <t>Riktig svar:
   25 hg</t>
        </r>
      </text>
    </comment>
    <comment ref="AR37" authorId="0" shapeId="0">
      <text>
        <r>
          <rPr>
            <b/>
            <sz val="8"/>
            <color indexed="81"/>
            <rFont val="Tahoma"/>
            <family val="2"/>
          </rPr>
          <t>Riktig svar:
 Omkrets er 20 cm Areal er 21 cm2</t>
        </r>
      </text>
    </comment>
    <comment ref="AS37" authorId="0" shapeId="0">
      <text>
        <r>
          <rPr>
            <b/>
            <sz val="8"/>
            <color indexed="81"/>
            <rFont val="Tahoma"/>
            <family val="2"/>
          </rPr>
          <t>Riktig svar:
  123</t>
        </r>
      </text>
    </comment>
    <comment ref="AT37" authorId="0" shapeId="0">
      <text>
        <r>
          <rPr>
            <b/>
            <sz val="8"/>
            <color indexed="81"/>
            <rFont val="Tahoma"/>
            <family val="2"/>
          </rPr>
          <t>Riktig svar:
  2 kr</t>
        </r>
      </text>
    </comment>
    <comment ref="AU37" authorId="0" shapeId="0">
      <text>
        <r>
          <rPr>
            <b/>
            <sz val="8"/>
            <color indexed="81"/>
            <rFont val="Tahoma"/>
            <family val="2"/>
          </rPr>
          <t xml:space="preserve">Riktig svar:
 a) &lt; , &lt; , &gt;
 b) 0,9 - 0,99 - 1 - 1,01 - 1,1 </t>
        </r>
      </text>
    </comment>
    <comment ref="AV37" authorId="0" shapeId="0">
      <text>
        <r>
          <rPr>
            <b/>
            <sz val="8"/>
            <color indexed="81"/>
            <rFont val="Tahoma"/>
            <family val="2"/>
          </rPr>
          <t>Riktig svar:
 100 + 700 + 200 = 1000</t>
        </r>
      </text>
    </comment>
    <comment ref="AW37" authorId="0" shapeId="0">
      <text>
        <r>
          <rPr>
            <b/>
            <sz val="8"/>
            <color indexed="81"/>
            <rFont val="Tahoma"/>
            <family val="2"/>
          </rPr>
          <t>Riktig svar:
  6 elever</t>
        </r>
      </text>
    </comment>
    <comment ref="AX37" authorId="0" shapeId="0">
      <text>
        <r>
          <rPr>
            <b/>
            <sz val="8"/>
            <color indexed="81"/>
            <rFont val="Tahoma"/>
            <family val="2"/>
          </rPr>
          <t>Riktig svar:
 20 dl, 200 cl, 2000 ml</t>
        </r>
      </text>
    </comment>
    <comment ref="AY37" authorId="0" shapeId="0">
      <text>
        <r>
          <rPr>
            <b/>
            <sz val="8"/>
            <color indexed="81"/>
            <rFont val="Tahoma"/>
            <family val="2"/>
          </rPr>
          <t>Riktig svar:
  9 tusen</t>
        </r>
      </text>
    </comment>
    <comment ref="AZ37" authorId="0" shapeId="0">
      <text>
        <r>
          <rPr>
            <b/>
            <sz val="8"/>
            <color indexed="81"/>
            <rFont val="Tahoma"/>
            <family val="2"/>
          </rPr>
          <t>Riktig svar:
  1304593</t>
        </r>
      </text>
    </comment>
    <comment ref="BA37" authorId="0" shapeId="0">
      <text>
        <r>
          <rPr>
            <b/>
            <sz val="8"/>
            <color indexed="81"/>
            <rFont val="Tahoma"/>
            <family val="2"/>
          </rPr>
          <t>Riktig svar:
   1593891</t>
        </r>
      </text>
    </comment>
    <comment ref="BB37" authorId="0" shapeId="0">
      <text>
        <r>
          <rPr>
            <b/>
            <sz val="8"/>
            <color indexed="81"/>
            <rFont val="Tahoma"/>
            <family val="2"/>
          </rPr>
          <t>Riktig svar:
  715 kr</t>
        </r>
      </text>
    </comment>
    <comment ref="BC37" authorId="0" shapeId="0">
      <text>
        <r>
          <rPr>
            <b/>
            <sz val="8"/>
            <color indexed="81"/>
            <rFont val="Tahoma"/>
            <family val="2"/>
          </rPr>
          <t>Riktig svar:
  730+100+20</t>
        </r>
      </text>
    </comment>
    <comment ref="BD37" authorId="0" shapeId="0">
      <text>
        <r>
          <rPr>
            <b/>
            <sz val="8"/>
            <color indexed="81"/>
            <rFont val="Tahoma"/>
            <family val="2"/>
          </rPr>
          <t>Riktig svar:
    4</t>
        </r>
      </text>
    </comment>
    <comment ref="BE37" authorId="0" shapeId="0">
      <text>
        <r>
          <rPr>
            <b/>
            <sz val="8"/>
            <color indexed="81"/>
            <rFont val="Tahoma"/>
            <family val="2"/>
          </rPr>
          <t>Riktig svar:
   3 timer</t>
        </r>
      </text>
    </comment>
    <comment ref="BF37" authorId="0" shapeId="0">
      <text>
        <r>
          <rPr>
            <b/>
            <sz val="8"/>
            <color indexed="81"/>
            <rFont val="Tahoma"/>
            <family val="2"/>
          </rPr>
          <t>Riktig svar:
   5 cm</t>
        </r>
      </text>
    </comment>
    <comment ref="BG37" authorId="0" shapeId="0">
      <text>
        <r>
          <rPr>
            <b/>
            <sz val="8"/>
            <color indexed="81"/>
            <rFont val="Tahoma"/>
            <family val="2"/>
          </rPr>
          <t>Riktig svar:
  40/5 = 8</t>
        </r>
      </text>
    </comment>
    <comment ref="BH37" authorId="0" shapeId="0">
      <text>
        <r>
          <rPr>
            <b/>
            <sz val="8"/>
            <color indexed="81"/>
            <rFont val="Tahoma"/>
            <family val="2"/>
          </rPr>
          <t>Riktig svar:
 4,8 kg + 2,0 kg =6,8 kg</t>
        </r>
      </text>
    </comment>
    <comment ref="BI37" authorId="0" shapeId="0">
      <text>
        <r>
          <rPr>
            <b/>
            <sz val="8"/>
            <color indexed="81"/>
            <rFont val="Tahoma"/>
            <family val="2"/>
          </rPr>
          <t>Riktig svar:
 Se på elevens diagram</t>
        </r>
      </text>
    </comment>
    <comment ref="BJ37" authorId="0" shapeId="0">
      <text>
        <r>
          <rPr>
            <b/>
            <sz val="8"/>
            <color indexed="81"/>
            <rFont val="Tahoma"/>
            <family val="2"/>
          </rPr>
          <t>Riktig svar:
   8 cm</t>
        </r>
      </text>
    </comment>
    <comment ref="BK37" authorId="0" shapeId="0">
      <text>
        <r>
          <rPr>
            <b/>
            <sz val="8"/>
            <color indexed="81"/>
            <rFont val="Tahoma"/>
            <family val="2"/>
          </rPr>
          <t>Riktig svar:
   13,98</t>
        </r>
      </text>
    </comment>
    <comment ref="BL37" authorId="0" shapeId="0">
      <text>
        <r>
          <rPr>
            <b/>
            <sz val="8"/>
            <color indexed="81"/>
            <rFont val="Tahoma"/>
            <family val="2"/>
          </rPr>
          <t>Riktig svar:
 A = 1/5 = 0,20
 B = 2/5 = 0,40
  C= 4/5 = 0,80</t>
        </r>
      </text>
    </comment>
    <comment ref="BM37" authorId="0" shapeId="0">
      <text>
        <r>
          <rPr>
            <b/>
            <sz val="8"/>
            <color indexed="81"/>
            <rFont val="Tahoma"/>
            <family val="2"/>
          </rPr>
          <t>Riktig svar</t>
        </r>
        <r>
          <rPr>
            <sz val="8"/>
            <color indexed="81"/>
            <rFont val="Tahoma"/>
            <family val="2"/>
          </rPr>
          <t xml:space="preserve">:
</t>
        </r>
        <r>
          <rPr>
            <b/>
            <sz val="8"/>
            <color indexed="81"/>
            <rFont val="Tahoma"/>
            <family val="2"/>
          </rPr>
          <t xml:space="preserve">  122,4671</t>
        </r>
      </text>
    </comment>
    <comment ref="BN37" authorId="0" shapeId="0">
      <text>
        <r>
          <rPr>
            <b/>
            <sz val="8"/>
            <color indexed="81"/>
            <rFont val="Tahoma"/>
            <family val="2"/>
          </rPr>
          <t>Riktig svar:
   75 kr</t>
        </r>
      </text>
    </comment>
    <comment ref="BO37" authorId="0" shapeId="0">
      <text>
        <r>
          <rPr>
            <b/>
            <sz val="8"/>
            <color indexed="81"/>
            <rFont val="Tahoma"/>
            <family val="2"/>
          </rPr>
          <t>Riktig svar:
 a) Sverige
 b) Sverige og Finland
 c) Sverige</t>
        </r>
      </text>
    </comment>
    <comment ref="BP37" authorId="0" shapeId="0">
      <text>
        <r>
          <rPr>
            <b/>
            <sz val="8"/>
            <color indexed="81"/>
            <rFont val="Tahoma"/>
            <family val="2"/>
          </rPr>
          <t>Riktig svar:
   9 dl</t>
        </r>
      </text>
    </comment>
    <comment ref="BQ37" authorId="0" shapeId="0">
      <text>
        <r>
          <rPr>
            <b/>
            <sz val="8"/>
            <color indexed="81"/>
            <rFont val="Tahoma"/>
            <family val="2"/>
          </rPr>
          <t>Riktig svar:
   - 9</t>
        </r>
      </text>
    </comment>
    <comment ref="BR37" authorId="0" shapeId="0">
      <text>
        <r>
          <rPr>
            <b/>
            <sz val="8"/>
            <color indexed="81"/>
            <rFont val="Tahoma"/>
            <family val="2"/>
          </rPr>
          <t>Riktig svar:
  87,687</t>
        </r>
      </text>
    </comment>
    <comment ref="BS37" authorId="0" shapeId="0">
      <text>
        <r>
          <rPr>
            <b/>
            <sz val="8"/>
            <color indexed="81"/>
            <rFont val="Tahoma"/>
            <family val="2"/>
          </rPr>
          <t>Riktig svar:
  8793</t>
        </r>
      </text>
    </comment>
    <comment ref="BT37" authorId="0" shapeId="0">
      <text>
        <r>
          <rPr>
            <b/>
            <sz val="8"/>
            <color indexed="81"/>
            <rFont val="Tahoma"/>
            <family val="2"/>
          </rPr>
          <t>Riktig svar:
 119  NOK</t>
        </r>
      </text>
    </comment>
    <comment ref="BU37" authorId="0" shapeId="0">
      <text>
        <r>
          <rPr>
            <b/>
            <sz val="8"/>
            <color indexed="81"/>
            <rFont val="Tahoma"/>
            <family val="2"/>
          </rPr>
          <t>Riktig svar:
  44,35 m</t>
        </r>
      </text>
    </comment>
    <comment ref="BV37" authorId="0" shapeId="0">
      <text>
        <r>
          <rPr>
            <b/>
            <sz val="8"/>
            <color indexed="81"/>
            <rFont val="Tahoma"/>
            <family val="2"/>
          </rPr>
          <t>Riktig svar:
   174</t>
        </r>
      </text>
    </comment>
    <comment ref="BW37" authorId="0" shapeId="0">
      <text>
        <r>
          <rPr>
            <b/>
            <sz val="8"/>
            <color indexed="81"/>
            <rFont val="Tahoma"/>
            <family val="2"/>
          </rPr>
          <t>Riktig svar:
  a) 25 km/t
  b) 75 km/t</t>
        </r>
      </text>
    </comment>
    <comment ref="BX37" authorId="0" shapeId="0">
      <text>
        <r>
          <rPr>
            <b/>
            <sz val="8"/>
            <color indexed="81"/>
            <rFont val="Tahoma"/>
            <family val="2"/>
          </rPr>
          <t>Riktig svar:
 a) rettvinklet
 b) butt vinkel/stump vinkel
 c) spiss vinkel</t>
        </r>
      </text>
    </comment>
    <comment ref="BY37" authorId="0" shapeId="0">
      <text>
        <r>
          <rPr>
            <b/>
            <sz val="8"/>
            <color indexed="81"/>
            <rFont val="Tahoma"/>
            <family val="2"/>
          </rPr>
          <t>Riktig svar:
   7500</t>
        </r>
      </text>
    </comment>
    <comment ref="BZ37" authorId="0" shapeId="0">
      <text>
        <r>
          <rPr>
            <b/>
            <sz val="8"/>
            <color indexed="81"/>
            <rFont val="Tahoma"/>
            <family val="2"/>
          </rPr>
          <t>Riktig svar:
  0,27 + 3,35 = 3,62 kg</t>
        </r>
      </text>
    </comment>
    <comment ref="CA37" authorId="0" shapeId="0">
      <text>
        <r>
          <rPr>
            <b/>
            <sz val="8"/>
            <color indexed="81"/>
            <rFont val="Tahoma"/>
            <family val="2"/>
          </rPr>
          <t>Riktig svar:
  60 kroner</t>
        </r>
      </text>
    </comment>
    <comment ref="CB37" authorId="0" shapeId="0">
      <text>
        <r>
          <rPr>
            <b/>
            <sz val="8"/>
            <color indexed="81"/>
            <rFont val="Tahoma"/>
            <family val="2"/>
          </rPr>
          <t>Riktig svar:
 Omkretsen er 12 m
 Arealet er 6 m2</t>
        </r>
      </text>
    </comment>
    <comment ref="CC37" authorId="0" shapeId="0">
      <text>
        <r>
          <rPr>
            <b/>
            <sz val="8"/>
            <color indexed="81"/>
            <rFont val="Tahoma"/>
            <family val="2"/>
          </rPr>
          <t>Riktig svar:
   9,4</t>
        </r>
      </text>
    </comment>
    <comment ref="CD37" authorId="0" shapeId="0">
      <text>
        <r>
          <rPr>
            <b/>
            <sz val="8"/>
            <color indexed="81"/>
            <rFont val="Tahoma"/>
            <family val="2"/>
          </rPr>
          <t>Riktig svar:
   17/10 = 1 7/10</t>
        </r>
      </text>
    </comment>
    <comment ref="CE37" authorId="0" shapeId="0">
      <text>
        <r>
          <rPr>
            <b/>
            <sz val="8"/>
            <color indexed="81"/>
            <rFont val="Tahoma"/>
            <family val="2"/>
          </rPr>
          <t>Riktig svar:
   0,80</t>
        </r>
      </text>
    </comment>
    <comment ref="CF37" authorId="0" shapeId="0">
      <text>
        <r>
          <rPr>
            <b/>
            <sz val="8"/>
            <color indexed="81"/>
            <rFont val="Tahoma"/>
            <family val="2"/>
          </rPr>
          <t>Riktig svar:
  4 m + 5 m + 3 m = 12 m</t>
        </r>
      </text>
    </comment>
    <comment ref="CG37" authorId="0" shapeId="0">
      <text>
        <r>
          <rPr>
            <b/>
            <sz val="8"/>
            <color indexed="81"/>
            <rFont val="Tahoma"/>
            <family val="2"/>
          </rPr>
          <t>Riktig svar:
 a) 140 km på syv dager
  b) Gjennomsnittet er 20 km pr. dag</t>
        </r>
      </text>
    </comment>
    <comment ref="CH37" authorId="0" shapeId="0">
      <text>
        <r>
          <rPr>
            <b/>
            <sz val="8"/>
            <color indexed="81"/>
            <rFont val="Tahoma"/>
            <family val="2"/>
          </rPr>
          <t>Riktig svar:
   12 cm3</t>
        </r>
      </text>
    </comment>
    <comment ref="CI37" authorId="0" shapeId="0">
      <text>
        <r>
          <rPr>
            <b/>
            <sz val="8"/>
            <color indexed="81"/>
            <rFont val="Tahoma"/>
            <family val="2"/>
          </rPr>
          <t>Riktig svar:
  510 kr</t>
        </r>
      </text>
    </comment>
    <comment ref="CJ37" authorId="0" shapeId="0">
      <text>
        <r>
          <rPr>
            <b/>
            <sz val="8"/>
            <color indexed="81"/>
            <rFont val="Tahoma"/>
            <family val="2"/>
          </rPr>
          <t>Riktig svar:
    10</t>
        </r>
      </text>
    </comment>
    <comment ref="CK37" authorId="0" shapeId="0">
      <text>
        <r>
          <rPr>
            <b/>
            <sz val="8"/>
            <color indexed="81"/>
            <rFont val="Tahoma"/>
            <family val="2"/>
          </rPr>
          <t>Riktig svar:
   18</t>
        </r>
      </text>
    </comment>
    <comment ref="CL37" authorId="0" shapeId="0">
      <text>
        <r>
          <rPr>
            <b/>
            <sz val="8"/>
            <color indexed="81"/>
            <rFont val="Tahoma"/>
            <family val="2"/>
          </rPr>
          <t>Riktig svar:
   Kr. 956,50</t>
        </r>
      </text>
    </comment>
    <comment ref="CM37" authorId="0" shapeId="0">
      <text>
        <r>
          <rPr>
            <b/>
            <sz val="8"/>
            <color indexed="81"/>
            <rFont val="Tahoma"/>
            <family val="2"/>
          </rPr>
          <t>Riktig svar:
  1,23 m, 5,8 dm</t>
        </r>
      </text>
    </comment>
    <comment ref="CN37" authorId="0" shapeId="0">
      <text>
        <r>
          <rPr>
            <b/>
            <sz val="8"/>
            <color indexed="81"/>
            <rFont val="Tahoma"/>
            <family val="2"/>
          </rPr>
          <t>Riktig svar:
    5</t>
        </r>
      </text>
    </comment>
    <comment ref="CO37" authorId="0" shapeId="0">
      <text>
        <r>
          <rPr>
            <b/>
            <sz val="8"/>
            <color indexed="81"/>
            <rFont val="Tahoma"/>
            <family val="2"/>
          </rPr>
          <t>Riktig svar:
  1 time 50 minutter</t>
        </r>
      </text>
    </comment>
    <comment ref="CP37" authorId="0" shapeId="0">
      <text>
        <r>
          <rPr>
            <b/>
            <sz val="8"/>
            <color indexed="81"/>
            <rFont val="Tahoma"/>
            <family val="2"/>
          </rPr>
          <t>Riktig svar:
  Vurder konstruksjonen</t>
        </r>
      </text>
    </comment>
    <comment ref="CQ37" authorId="0" shapeId="0">
      <text>
        <r>
          <rPr>
            <b/>
            <sz val="8"/>
            <color indexed="81"/>
            <rFont val="Tahoma"/>
            <family val="2"/>
          </rPr>
          <t>Riktig svar:
   139</t>
        </r>
      </text>
    </comment>
    <comment ref="CR37" authorId="0" shapeId="0">
      <text>
        <r>
          <rPr>
            <b/>
            <sz val="8"/>
            <color indexed="81"/>
            <rFont val="Tahoma"/>
            <family val="2"/>
          </rPr>
          <t>Riktig svar:
   0,4 kg</t>
        </r>
      </text>
    </comment>
    <comment ref="CS37" authorId="0" shapeId="0">
      <text>
        <r>
          <rPr>
            <b/>
            <sz val="8"/>
            <color indexed="81"/>
            <rFont val="Tahoma"/>
            <family val="2"/>
          </rPr>
          <t>Riktig svar:
  Vurder resultatet</t>
        </r>
      </text>
    </comment>
    <comment ref="CT37" authorId="0" shapeId="0">
      <text>
        <r>
          <rPr>
            <b/>
            <sz val="8"/>
            <color indexed="81"/>
            <rFont val="Tahoma"/>
            <family val="2"/>
          </rPr>
          <t>Riktig svar:
  204,1 cm</t>
        </r>
      </text>
    </comment>
    <comment ref="CU37" authorId="0" shapeId="0">
      <text>
        <r>
          <rPr>
            <b/>
            <sz val="8"/>
            <color indexed="81"/>
            <rFont val="Tahoma"/>
            <family val="2"/>
          </rPr>
          <t>Riktig svar:
  Kr. 4,50</t>
        </r>
      </text>
    </comment>
    <comment ref="CV37" authorId="0" shapeId="0">
      <text>
        <r>
          <rPr>
            <b/>
            <sz val="8"/>
            <color indexed="81"/>
            <rFont val="Tahoma"/>
            <family val="2"/>
          </rPr>
          <t>Riktig svar:
  5/6</t>
        </r>
      </text>
    </comment>
    <comment ref="CW37" authorId="0" shapeId="0">
      <text>
        <r>
          <rPr>
            <b/>
            <sz val="8"/>
            <color indexed="81"/>
            <rFont val="Tahoma"/>
            <family val="2"/>
          </rPr>
          <t>Riktig svar:
  0,375</t>
        </r>
      </text>
    </comment>
    <comment ref="CX37" authorId="0" shapeId="0">
      <text>
        <r>
          <rPr>
            <b/>
            <sz val="8"/>
            <color indexed="81"/>
            <rFont val="Tahoma"/>
            <family val="2"/>
          </rPr>
          <t>Riktig svar:
  10000</t>
        </r>
      </text>
    </comment>
    <comment ref="CY37" authorId="0" shapeId="0">
      <text>
        <r>
          <rPr>
            <b/>
            <sz val="8"/>
            <color indexed="81"/>
            <rFont val="Tahoma"/>
            <family val="2"/>
          </rPr>
          <t>Riktig svar:
  Vurder diagrammet</t>
        </r>
      </text>
    </comment>
    <comment ref="CZ37" authorId="0" shapeId="0">
      <text>
        <r>
          <rPr>
            <b/>
            <sz val="8"/>
            <color indexed="81"/>
            <rFont val="Tahoma"/>
            <family val="2"/>
          </rPr>
          <t>Riktig svar:
   4 cm2</t>
        </r>
      </text>
    </comment>
    <comment ref="DA37" authorId="0" shapeId="0">
      <text>
        <r>
          <rPr>
            <b/>
            <sz val="8"/>
            <color indexed="81"/>
            <rFont val="Tahoma"/>
            <family val="2"/>
          </rPr>
          <t>Riktig svar:
   16</t>
        </r>
      </text>
    </comment>
    <comment ref="DB37" authorId="0" shapeId="0">
      <text>
        <r>
          <rPr>
            <b/>
            <sz val="8"/>
            <color indexed="81"/>
            <rFont val="Tahoma"/>
            <family val="2"/>
          </rPr>
          <t>Riktig svar:
 2x2, 3x3, 2x2x3</t>
        </r>
      </text>
    </comment>
    <comment ref="DC37" authorId="0" shapeId="0">
      <text>
        <r>
          <rPr>
            <b/>
            <sz val="8"/>
            <color indexed="81"/>
            <rFont val="Tahoma"/>
            <family val="2"/>
          </rPr>
          <t>Riktig svar:
   3a+b</t>
        </r>
      </text>
    </comment>
    <comment ref="DD37" authorId="0" shapeId="0">
      <text>
        <r>
          <rPr>
            <b/>
            <sz val="8"/>
            <color indexed="81"/>
            <rFont val="Tahoma"/>
            <family val="2"/>
          </rPr>
          <t>Riktig svar:
  5200 kr</t>
        </r>
      </text>
    </comment>
    <comment ref="DE37" authorId="0" shapeId="0">
      <text>
        <r>
          <rPr>
            <b/>
            <sz val="8"/>
            <color indexed="81"/>
            <rFont val="Tahoma"/>
            <family val="2"/>
          </rPr>
          <t>Riktig svar:
   7200 kr</t>
        </r>
      </text>
    </comment>
    <comment ref="DF37" authorId="0" shapeId="0">
      <text>
        <r>
          <rPr>
            <b/>
            <sz val="8"/>
            <color indexed="81"/>
            <rFont val="Tahoma"/>
            <family val="2"/>
          </rPr>
          <t>Riktig svar:
     &lt;</t>
        </r>
      </text>
    </comment>
    <comment ref="DG37" authorId="0" shapeId="0">
      <text>
        <r>
          <rPr>
            <b/>
            <sz val="8"/>
            <color indexed="81"/>
            <rFont val="Tahoma"/>
            <family val="2"/>
          </rPr>
          <t>Riktig svar:
   1</t>
        </r>
      </text>
    </comment>
    <comment ref="DH37" authorId="0" shapeId="0">
      <text>
        <r>
          <rPr>
            <b/>
            <sz val="8"/>
            <color indexed="81"/>
            <rFont val="Tahoma"/>
            <family val="2"/>
          </rPr>
          <t>Riktig svar:
 a) 97,50 kr
 b) 50 USD</t>
        </r>
      </text>
    </comment>
    <comment ref="DI37" authorId="0" shapeId="0">
      <text>
        <r>
          <rPr>
            <b/>
            <sz val="8"/>
            <color indexed="81"/>
            <rFont val="Tahoma"/>
            <family val="2"/>
          </rPr>
          <t>Riktig svar:
  x = 5</t>
        </r>
      </text>
    </comment>
    <comment ref="DJ37" authorId="0" shapeId="0">
      <text>
        <r>
          <rPr>
            <b/>
            <sz val="8"/>
            <color indexed="81"/>
            <rFont val="Tahoma"/>
            <family val="2"/>
          </rPr>
          <t>Riktig svar:
   4,5 h 
   eller 4 timer 30 min</t>
        </r>
      </text>
    </comment>
    <comment ref="DK37" authorId="0" shapeId="0">
      <text>
        <r>
          <rPr>
            <b/>
            <sz val="8"/>
            <color indexed="81"/>
            <rFont val="Tahoma"/>
            <family val="2"/>
          </rPr>
          <t>Riktig svar:
  Vinkel  C = 60 grader</t>
        </r>
      </text>
    </comment>
    <comment ref="DL37" authorId="0" shapeId="0">
      <text>
        <r>
          <rPr>
            <b/>
            <sz val="8"/>
            <color indexed="81"/>
            <rFont val="Tahoma"/>
            <family val="2"/>
          </rPr>
          <t>Riktig svar:
  6/7</t>
        </r>
      </text>
    </comment>
    <comment ref="DM37" authorId="0" shapeId="0">
      <text>
        <r>
          <rPr>
            <b/>
            <sz val="8"/>
            <color indexed="81"/>
            <rFont val="Tahoma"/>
            <family val="2"/>
          </rPr>
          <t>Riktig svar:
  B: (3,1) ikke på linja</t>
        </r>
      </text>
    </comment>
    <comment ref="DN37" authorId="0" shapeId="0">
      <text>
        <r>
          <rPr>
            <b/>
            <sz val="8"/>
            <color indexed="81"/>
            <rFont val="Tahoma"/>
            <family val="2"/>
          </rPr>
          <t>Riktig svar:
  12 m</t>
        </r>
      </text>
    </comment>
    <comment ref="DO37" authorId="0" shapeId="0">
      <text>
        <r>
          <rPr>
            <b/>
            <sz val="8"/>
            <color indexed="81"/>
            <rFont val="Tahoma"/>
            <family val="2"/>
          </rPr>
          <t>Riktig svar:
   2/12 = 1/6</t>
        </r>
      </text>
    </comment>
    <comment ref="DP37" authorId="0" shapeId="0">
      <text>
        <r>
          <rPr>
            <b/>
            <sz val="8"/>
            <color indexed="81"/>
            <rFont val="Tahoma"/>
            <family val="2"/>
          </rPr>
          <t>Riktig svar:
    1 og 11/12</t>
        </r>
      </text>
    </comment>
    <comment ref="DQ37" authorId="0" shapeId="0">
      <text>
        <r>
          <rPr>
            <b/>
            <sz val="8"/>
            <color indexed="81"/>
            <rFont val="Tahoma"/>
            <family val="2"/>
          </rPr>
          <t>Riktig svar:
  33,4488     33,45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R37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DS37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DT37" authorId="0" shapeId="0">
      <text>
        <r>
          <rPr>
            <b/>
            <sz val="8"/>
            <color indexed="81"/>
            <rFont val="Tahoma"/>
            <family val="2"/>
          </rPr>
          <t>Riktig svar:
  2160 kr</t>
        </r>
      </text>
    </comment>
    <comment ref="DU37" authorId="0" shapeId="0">
      <text>
        <r>
          <rPr>
            <b/>
            <sz val="8"/>
            <color indexed="81"/>
            <rFont val="Tahoma"/>
            <family val="2"/>
          </rPr>
          <t>Riktig svar:
  15 dl = 1,5 l</t>
        </r>
      </text>
    </comment>
    <comment ref="DV37" authorId="0" shapeId="0">
      <text>
        <r>
          <rPr>
            <b/>
            <sz val="8"/>
            <color indexed="81"/>
            <rFont val="Tahoma"/>
            <family val="2"/>
          </rPr>
          <t>Riktig svar:
   8 l</t>
        </r>
      </text>
    </comment>
    <comment ref="DW37" authorId="0" shapeId="0">
      <text>
        <r>
          <rPr>
            <b/>
            <sz val="8"/>
            <color indexed="81"/>
            <rFont val="Tahoma"/>
            <family val="2"/>
          </rPr>
          <t>Riktig svar:
   9a + 3</t>
        </r>
      </text>
    </comment>
    <comment ref="DX37" authorId="0" shapeId="0">
      <text>
        <r>
          <rPr>
            <b/>
            <sz val="8"/>
            <color indexed="81"/>
            <rFont val="Tahoma"/>
            <family val="2"/>
          </rPr>
          <t>Riktig svar:
   a) 700 kr
    b) 5 år</t>
        </r>
      </text>
    </comment>
    <comment ref="DY37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DZ37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EA37" authorId="0" shapeId="0">
      <text>
        <r>
          <rPr>
            <b/>
            <sz val="8"/>
            <color indexed="81"/>
            <rFont val="Tahoma"/>
            <family val="2"/>
          </rPr>
          <t>Riktig svar:
   6,5 på tallinja</t>
        </r>
      </text>
    </comment>
    <comment ref="EB37" authorId="0" shapeId="0">
      <text>
        <r>
          <rPr>
            <b/>
            <sz val="8"/>
            <color indexed="81"/>
            <rFont val="Tahoma"/>
            <family val="2"/>
          </rPr>
          <t>Riktig svar:
  a) Japanske yen
  b) Ca 80 JPY</t>
        </r>
      </text>
    </comment>
    <comment ref="EC37" authorId="0" shapeId="0">
      <text>
        <r>
          <rPr>
            <b/>
            <sz val="8"/>
            <color indexed="81"/>
            <rFont val="Tahoma"/>
            <family val="2"/>
          </rPr>
          <t>Riktig svar:
  x= 45</t>
        </r>
      </text>
    </comment>
    <comment ref="ED37" authorId="0" shapeId="0">
      <text>
        <r>
          <rPr>
            <b/>
            <sz val="8"/>
            <color indexed="81"/>
            <rFont val="Tahoma"/>
            <family val="2"/>
          </rPr>
          <t>Riktig svar:
   11,2 knop</t>
        </r>
      </text>
    </comment>
    <comment ref="EE37" authorId="0" shapeId="0">
      <text>
        <r>
          <rPr>
            <b/>
            <sz val="8"/>
            <color indexed="81"/>
            <rFont val="Tahoma"/>
            <family val="2"/>
          </rPr>
          <t>Riktig svar:
  a) konstruksjon trekant
  b) rettvinklet trekant
  c) 3 cm</t>
        </r>
      </text>
    </comment>
    <comment ref="EF37" authorId="0" shapeId="0">
      <text>
        <r>
          <rPr>
            <b/>
            <sz val="8"/>
            <color indexed="81"/>
            <rFont val="Tahoma"/>
            <family val="2"/>
          </rPr>
          <t>Riktig svar:
   2a</t>
        </r>
      </text>
    </comment>
    <comment ref="EG37" authorId="0" shapeId="0">
      <text>
        <r>
          <rPr>
            <b/>
            <sz val="8"/>
            <color indexed="81"/>
            <rFont val="Tahoma"/>
            <family val="2"/>
          </rPr>
          <t>Riktig svar:
 a) x = 0, y = 0
     x = 3, y= 6
 b) tegning av graf</t>
        </r>
      </text>
    </comment>
    <comment ref="EH37" authorId="0" shapeId="0">
      <text>
        <r>
          <rPr>
            <b/>
            <sz val="8"/>
            <color indexed="81"/>
            <rFont val="Tahoma"/>
            <family val="2"/>
          </rPr>
          <t>Riktig svar:
   15</t>
        </r>
      </text>
    </comment>
    <comment ref="EI37" authorId="0" shapeId="0">
      <text>
        <r>
          <rPr>
            <b/>
            <sz val="8"/>
            <color indexed="81"/>
            <rFont val="Tahoma"/>
            <family val="2"/>
          </rPr>
          <t>Riktig svar:
  15/2</t>
        </r>
      </text>
    </comment>
    <comment ref="EJ37" authorId="0" shapeId="0">
      <text>
        <r>
          <rPr>
            <b/>
            <sz val="8"/>
            <color indexed="81"/>
            <rFont val="Tahoma"/>
            <family val="2"/>
          </rPr>
          <t>Riktig svar:
   7,5</t>
        </r>
      </text>
    </comment>
    <comment ref="EK37" authorId="0" shapeId="0">
      <text>
        <r>
          <rPr>
            <b/>
            <sz val="8"/>
            <color indexed="81"/>
            <rFont val="Tahoma"/>
            <family val="2"/>
          </rPr>
          <t>Riktig svar:
  a) 252000 kr
  b) 240000 kr</t>
        </r>
      </text>
    </comment>
    <comment ref="EL37" authorId="0" shapeId="0">
      <text>
        <r>
          <rPr>
            <b/>
            <sz val="8"/>
            <color indexed="81"/>
            <rFont val="Tahoma"/>
            <family val="2"/>
          </rPr>
          <t>Riktig svar:
  166666,67 m3</t>
        </r>
      </text>
    </comment>
    <comment ref="EM37" authorId="0" shapeId="0">
      <text>
        <r>
          <rPr>
            <b/>
            <sz val="8"/>
            <color indexed="81"/>
            <rFont val="Tahoma"/>
            <family val="2"/>
          </rPr>
          <t xml:space="preserve">Riktig svar:
   15 l  gul maling </t>
        </r>
      </text>
    </comment>
    <comment ref="EN37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4"/>
            <color indexed="81"/>
            <rFont val="Tahoma"/>
            <family val="2"/>
          </rPr>
          <t>6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Tahoma"/>
            <family val="2"/>
          </rPr>
          <t>a</t>
        </r>
        <r>
          <rPr>
            <b/>
            <sz val="8"/>
            <color indexed="81"/>
            <rFont val="Times New Roman"/>
            <family val="1"/>
          </rPr>
          <t>6</t>
        </r>
      </text>
    </comment>
    <comment ref="EO37" authorId="0" shapeId="0">
      <text>
        <r>
          <rPr>
            <b/>
            <sz val="8"/>
            <color indexed="81"/>
            <rFont val="Tahoma"/>
            <family val="2"/>
          </rPr>
          <t>Riktig svar:
  a2-6</t>
        </r>
      </text>
    </comment>
    <comment ref="EP37" authorId="0" shapeId="0">
      <text>
        <r>
          <rPr>
            <b/>
            <sz val="8"/>
            <color indexed="81"/>
            <rFont val="Tahoma"/>
            <family val="2"/>
          </rPr>
          <t>Riktig svar:
  3447,50 kr</t>
        </r>
      </text>
    </comment>
    <comment ref="EQ37" authorId="0" shapeId="0">
      <text>
        <r>
          <rPr>
            <b/>
            <sz val="8"/>
            <color indexed="81"/>
            <rFont val="Tahoma"/>
            <family val="2"/>
          </rPr>
          <t>Riktig svar:
  Type 2 billigst</t>
        </r>
      </text>
    </comment>
    <comment ref="ER37" authorId="0" shapeId="0">
      <text>
        <r>
          <rPr>
            <b/>
            <sz val="8"/>
            <color indexed="81"/>
            <rFont val="Tahoma"/>
            <family val="2"/>
          </rPr>
          <t>Riktig svar:
  1,2 cm3 eller 1,176 cm3</t>
        </r>
      </text>
    </comment>
    <comment ref="ES37" authorId="0" shapeId="0">
      <text>
        <r>
          <rPr>
            <b/>
            <sz val="8"/>
            <color indexed="81"/>
            <rFont val="Tahoma"/>
            <family val="2"/>
          </rPr>
          <t>Riktig svar:
  a) 19 dagsverk
  b) 5292 kr og 3780 kr</t>
        </r>
      </text>
    </comment>
  </commentList>
</comments>
</file>

<file path=xl/comments7.xml><?xml version="1.0" encoding="utf-8"?>
<comments xmlns="http://schemas.openxmlformats.org/spreadsheetml/2006/main">
  <authors>
    <author>Helge Kvaase</author>
  </authors>
  <commentList>
    <comment ref="E2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b/>
            <sz val="8"/>
            <color indexed="81"/>
            <rFont val="Tahoma"/>
            <family val="2"/>
          </rPr>
          <t>49, 50, 52</t>
        </r>
      </text>
    </comment>
    <comment ref="F2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72</t>
        </r>
      </text>
    </comment>
    <comment ref="G2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 </t>
        </r>
        <r>
          <rPr>
            <b/>
            <sz val="8"/>
            <color indexed="81"/>
            <rFont val="Tahoma"/>
            <family val="2"/>
          </rPr>
          <t xml:space="preserve"> 24</t>
        </r>
      </text>
    </comment>
    <comment ref="H2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 12,50 kr</t>
        </r>
      </text>
    </comment>
    <comment ref="I2" authorId="0" shapeId="0">
      <text>
        <r>
          <rPr>
            <b/>
            <sz val="8"/>
            <color indexed="81"/>
            <rFont val="Tahoma"/>
            <family val="2"/>
          </rPr>
          <t>Riktig svar:
  14 cm</t>
        </r>
      </text>
    </comment>
    <comment ref="J2" authorId="0" shapeId="0">
      <text>
        <r>
          <rPr>
            <b/>
            <sz val="8"/>
            <color indexed="81"/>
            <rFont val="Tahoma"/>
            <family val="2"/>
          </rPr>
          <t>Riktig svar:
   7</t>
        </r>
      </text>
    </comment>
    <comment ref="K2" authorId="0" shapeId="0">
      <text>
        <r>
          <rPr>
            <b/>
            <sz val="8"/>
            <color indexed="81"/>
            <rFont val="Tahoma"/>
            <family val="2"/>
          </rPr>
          <t>Riktig svar:
 119, 120, 121</t>
        </r>
      </text>
    </comment>
    <comment ref="L2" authorId="0" shapeId="0">
      <text>
        <r>
          <rPr>
            <b/>
            <sz val="8"/>
            <color indexed="81"/>
            <rFont val="Tahoma"/>
            <family val="2"/>
          </rPr>
          <t>Riktig svar:
   459</t>
        </r>
      </text>
    </comment>
    <comment ref="M2" authorId="0" shapeId="0">
      <text>
        <r>
          <rPr>
            <b/>
            <sz val="8"/>
            <color indexed="81"/>
            <rFont val="Tahoma"/>
            <family val="2"/>
          </rPr>
          <t>Riktig svar:
    463</t>
        </r>
      </text>
    </comment>
    <comment ref="N2" authorId="0" shapeId="0">
      <text>
        <r>
          <rPr>
            <b/>
            <sz val="8"/>
            <color indexed="81"/>
            <rFont val="Tahoma"/>
            <family val="2"/>
          </rPr>
          <t>Riktig svar:
  263,50</t>
        </r>
      </text>
    </comment>
    <comment ref="O2" authorId="0" shapeId="0">
      <text>
        <r>
          <rPr>
            <b/>
            <sz val="8"/>
            <color indexed="81"/>
            <rFont val="Tahoma"/>
            <family val="2"/>
          </rPr>
          <t>Riktig svar:
   20 cm</t>
        </r>
      </text>
    </comment>
    <comment ref="P2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2"/>
            <color indexed="81"/>
            <rFont val="Tahoma"/>
            <family val="2"/>
          </rPr>
          <t>&lt;</t>
        </r>
      </text>
    </comment>
    <comment ref="Q2" authorId="0" shapeId="0">
      <text>
        <r>
          <rPr>
            <b/>
            <sz val="8"/>
            <color indexed="81"/>
            <rFont val="Tahoma"/>
            <family val="2"/>
          </rPr>
          <t>Riktig svar:
 Se tegning, klokken      kvart på fem</t>
        </r>
      </text>
    </comment>
    <comment ref="R2" authorId="0" shapeId="0">
      <text>
        <r>
          <rPr>
            <b/>
            <sz val="8"/>
            <color indexed="81"/>
            <rFont val="Tahoma"/>
            <family val="2"/>
          </rPr>
          <t>Riktig svar:
   Trekant</t>
        </r>
      </text>
    </comment>
    <comment ref="S2" authorId="0" shapeId="0">
      <text>
        <r>
          <rPr>
            <b/>
            <sz val="8"/>
            <color indexed="81"/>
            <rFont val="Tahoma"/>
            <family val="2"/>
          </rPr>
          <t>Riktig svar:
    18</t>
        </r>
      </text>
    </comment>
    <comment ref="T2" authorId="0" shapeId="0">
      <text>
        <r>
          <rPr>
            <b/>
            <sz val="8"/>
            <color indexed="81"/>
            <rFont val="Tahoma"/>
            <family val="2"/>
          </rPr>
          <t>Riktig svar:
 5 hundrere, 6 tiere, 7 enere, 2 tiere, 9 enere</t>
        </r>
      </text>
    </comment>
    <comment ref="U2" authorId="0" shapeId="0">
      <text>
        <r>
          <rPr>
            <b/>
            <sz val="8"/>
            <color indexed="81"/>
            <rFont val="Tahoma"/>
            <family val="2"/>
          </rPr>
          <t>Riktig svar:
   963</t>
        </r>
      </text>
    </comment>
    <comment ref="V2" authorId="0" shapeId="0">
      <text>
        <r>
          <rPr>
            <b/>
            <sz val="8"/>
            <color indexed="81"/>
            <rFont val="Tahoma"/>
            <family val="2"/>
          </rPr>
          <t>Riktig svar:
    207</t>
        </r>
      </text>
    </comment>
    <comment ref="W2" authorId="0" shapeId="0">
      <text>
        <r>
          <rPr>
            <b/>
            <sz val="8"/>
            <color indexed="81"/>
            <rFont val="Tahoma"/>
            <family val="2"/>
          </rPr>
          <t>Riktig svar:
 5,50 kroner</t>
        </r>
      </text>
    </comment>
    <comment ref="X2" authorId="0" shapeId="0">
      <text>
        <r>
          <rPr>
            <b/>
            <sz val="8"/>
            <color indexed="81"/>
            <rFont val="Tahoma"/>
            <family val="2"/>
          </rPr>
          <t>Riktig svar:
 Ole har lengst skolevei</t>
        </r>
      </text>
    </comment>
    <comment ref="Y2" authorId="0" shapeId="0">
      <text>
        <r>
          <rPr>
            <b/>
            <sz val="8"/>
            <color indexed="81"/>
            <rFont val="Tahoma"/>
            <family val="2"/>
          </rPr>
          <t>Riktig svar:
   9</t>
        </r>
      </text>
    </comment>
    <comment ref="Z2" authorId="0" shapeId="0">
      <text>
        <r>
          <rPr>
            <b/>
            <sz val="8"/>
            <color indexed="81"/>
            <rFont val="Tahoma"/>
            <family val="2"/>
          </rPr>
          <t>Riktig svar:
   Kl. 18,25</t>
        </r>
      </text>
    </comment>
    <comment ref="AA2" authorId="0" shapeId="0">
      <text>
        <r>
          <rPr>
            <b/>
            <sz val="8"/>
            <color indexed="81"/>
            <rFont val="Tahoma"/>
            <family val="2"/>
          </rPr>
          <t>Riktig svar:
 Kvadrat, rektangel, sirkel</t>
        </r>
      </text>
    </comment>
    <comment ref="AB2" authorId="0" shapeId="0">
      <text>
        <r>
          <rPr>
            <b/>
            <sz val="8"/>
            <color indexed="81"/>
            <rFont val="Tahoma"/>
            <family val="2"/>
          </rPr>
          <t>Riktig svar:
    105</t>
        </r>
      </text>
    </comment>
    <comment ref="AC2" authorId="0" shapeId="0">
      <text>
        <r>
          <rPr>
            <b/>
            <sz val="8"/>
            <color indexed="81"/>
            <rFont val="Tahoma"/>
            <family val="2"/>
          </rPr>
          <t>Riktig svar:
   20 hg</t>
        </r>
      </text>
    </comment>
    <comment ref="AD2" authorId="0" shapeId="0">
      <text>
        <r>
          <rPr>
            <b/>
            <sz val="8"/>
            <color indexed="81"/>
            <rFont val="Tahoma"/>
            <family val="2"/>
          </rPr>
          <t>Riktig svar:
  Se diagram</t>
        </r>
      </text>
    </comment>
    <comment ref="AE2" authorId="0" shapeId="0">
      <text>
        <r>
          <rPr>
            <b/>
            <sz val="8"/>
            <color indexed="81"/>
            <rFont val="Tahoma"/>
            <family val="2"/>
          </rPr>
          <t>Riktig svar:
   18 m</t>
        </r>
      </text>
    </comment>
    <comment ref="AF2" authorId="0" shapeId="0">
      <text>
        <r>
          <rPr>
            <b/>
            <sz val="8"/>
            <color indexed="81"/>
            <rFont val="Tahoma"/>
            <family val="2"/>
          </rPr>
          <t>Riktig svar:
   6</t>
        </r>
      </text>
    </comment>
    <comment ref="AG2" authorId="0" shapeId="0">
      <text>
        <r>
          <rPr>
            <b/>
            <sz val="8"/>
            <color indexed="81"/>
            <rFont val="Tahoma"/>
            <family val="2"/>
          </rPr>
          <t>Riktig svar:
 a)   1/6  
 b) Tre ruter skal være fargelagt</t>
        </r>
      </text>
    </comment>
    <comment ref="AH2" authorId="0" shapeId="0">
      <text>
        <r>
          <rPr>
            <b/>
            <sz val="8"/>
            <color indexed="81"/>
            <rFont val="Tahoma"/>
            <family val="2"/>
          </rPr>
          <t>Riktig svar:
 7 tusen</t>
        </r>
      </text>
    </comment>
    <comment ref="AI2" authorId="0" shapeId="0">
      <text>
        <r>
          <rPr>
            <b/>
            <sz val="8"/>
            <color indexed="81"/>
            <rFont val="Tahoma"/>
            <family val="2"/>
          </rPr>
          <t>Riktig svar:
  60100</t>
        </r>
      </text>
    </comment>
    <comment ref="AJ2" authorId="0" shapeId="0">
      <text>
        <r>
          <rPr>
            <b/>
            <sz val="8"/>
            <color indexed="81"/>
            <rFont val="Tahoma"/>
            <family val="2"/>
          </rPr>
          <t>Riktig svar:
  1436</t>
        </r>
      </text>
    </comment>
    <comment ref="AK2" authorId="0" shapeId="0">
      <text>
        <r>
          <rPr>
            <b/>
            <sz val="8"/>
            <color indexed="81"/>
            <rFont val="Tahoma"/>
            <family val="2"/>
          </rPr>
          <t>Riktig svar:
 17,50 kr</t>
        </r>
      </text>
    </comment>
    <comment ref="AL2" authorId="0" shapeId="0">
      <text>
        <r>
          <rPr>
            <b/>
            <sz val="8"/>
            <color indexed="81"/>
            <rFont val="Tahoma"/>
            <family val="2"/>
          </rPr>
          <t>Riktig svar:
 0,69 m</t>
        </r>
      </text>
    </comment>
    <comment ref="AM2" authorId="0" shapeId="0">
      <text>
        <r>
          <rPr>
            <b/>
            <sz val="8"/>
            <color indexed="81"/>
            <rFont val="Tahoma"/>
            <family val="2"/>
          </rPr>
          <t>Riktig svar:
   22</t>
        </r>
      </text>
    </comment>
    <comment ref="AN2" authorId="0" shapeId="0">
      <text>
        <r>
          <rPr>
            <b/>
            <sz val="8"/>
            <color indexed="81"/>
            <rFont val="Tahoma"/>
            <family val="2"/>
          </rPr>
          <t>Riktig svar:
 2 t og 30 min</t>
        </r>
      </text>
    </comment>
    <comment ref="AO2" authorId="0" shapeId="0">
      <text>
        <r>
          <rPr>
            <b/>
            <sz val="8"/>
            <color indexed="81"/>
            <rFont val="Tahoma"/>
            <family val="2"/>
          </rPr>
          <t xml:space="preserve">Riktig svar:
 Kube/terning og  sylinder </t>
        </r>
      </text>
    </comment>
    <comment ref="AP2" authorId="0" shapeId="0">
      <text>
        <r>
          <rPr>
            <b/>
            <sz val="8"/>
            <color indexed="81"/>
            <rFont val="Tahoma"/>
            <family val="2"/>
          </rPr>
          <t>Riktig svar:
  5142</t>
        </r>
      </text>
    </comment>
    <comment ref="AQ2" authorId="0" shapeId="0">
      <text>
        <r>
          <rPr>
            <b/>
            <sz val="8"/>
            <color indexed="81"/>
            <rFont val="Tahoma"/>
            <family val="2"/>
          </rPr>
          <t>Riktig svar:
   25 hg</t>
        </r>
      </text>
    </comment>
    <comment ref="AR2" authorId="0" shapeId="0">
      <text>
        <r>
          <rPr>
            <b/>
            <sz val="8"/>
            <color indexed="81"/>
            <rFont val="Tahoma"/>
            <family val="2"/>
          </rPr>
          <t>Riktig svar:
 Omkrets er 20 cm Areal er 21 cm2</t>
        </r>
      </text>
    </comment>
    <comment ref="AS2" authorId="0" shapeId="0">
      <text>
        <r>
          <rPr>
            <b/>
            <sz val="8"/>
            <color indexed="81"/>
            <rFont val="Tahoma"/>
            <family val="2"/>
          </rPr>
          <t>Riktig svar:
  123</t>
        </r>
      </text>
    </comment>
    <comment ref="AT2" authorId="0" shapeId="0">
      <text>
        <r>
          <rPr>
            <b/>
            <sz val="8"/>
            <color indexed="81"/>
            <rFont val="Tahoma"/>
            <family val="2"/>
          </rPr>
          <t>Riktig svar:
  2 kr</t>
        </r>
      </text>
    </comment>
    <comment ref="AU2" authorId="0" shapeId="0">
      <text>
        <r>
          <rPr>
            <b/>
            <sz val="8"/>
            <color indexed="81"/>
            <rFont val="Tahoma"/>
            <family val="2"/>
          </rPr>
          <t xml:space="preserve">Riktig svar:
 a) &lt; , &lt; , &gt;
 b) 0,9 - 0,99 - 1 - 1,01 - 1,1 </t>
        </r>
      </text>
    </comment>
    <comment ref="AV2" authorId="0" shapeId="0">
      <text>
        <r>
          <rPr>
            <b/>
            <sz val="8"/>
            <color indexed="81"/>
            <rFont val="Tahoma"/>
            <family val="2"/>
          </rPr>
          <t>Riktig svar:
 100 + 700 + 200 = 1000</t>
        </r>
      </text>
    </comment>
    <comment ref="AW2" authorId="0" shapeId="0">
      <text>
        <r>
          <rPr>
            <b/>
            <sz val="8"/>
            <color indexed="81"/>
            <rFont val="Tahoma"/>
            <family val="2"/>
          </rPr>
          <t>Riktig svar:
  6 elever</t>
        </r>
      </text>
    </comment>
    <comment ref="AX2" authorId="0" shapeId="0">
      <text>
        <r>
          <rPr>
            <b/>
            <sz val="8"/>
            <color indexed="81"/>
            <rFont val="Tahoma"/>
            <family val="2"/>
          </rPr>
          <t>Riktig svar:
 20 dl, 200 cl, 2000 ml</t>
        </r>
      </text>
    </comment>
    <comment ref="AY2" authorId="0" shapeId="0">
      <text>
        <r>
          <rPr>
            <b/>
            <sz val="8"/>
            <color indexed="81"/>
            <rFont val="Tahoma"/>
            <family val="2"/>
          </rPr>
          <t>Riktig svar:
  9 tusen</t>
        </r>
      </text>
    </comment>
    <comment ref="AZ2" authorId="0" shapeId="0">
      <text>
        <r>
          <rPr>
            <b/>
            <sz val="8"/>
            <color indexed="81"/>
            <rFont val="Tahoma"/>
            <family val="2"/>
          </rPr>
          <t>Riktig svar:
  1304593</t>
        </r>
      </text>
    </comment>
    <comment ref="BA2" authorId="0" shapeId="0">
      <text>
        <r>
          <rPr>
            <b/>
            <sz val="8"/>
            <color indexed="81"/>
            <rFont val="Tahoma"/>
            <family val="2"/>
          </rPr>
          <t>Riktig svar:
   1593891</t>
        </r>
      </text>
    </comment>
    <comment ref="BB2" authorId="0" shapeId="0">
      <text>
        <r>
          <rPr>
            <b/>
            <sz val="8"/>
            <color indexed="81"/>
            <rFont val="Tahoma"/>
            <family val="2"/>
          </rPr>
          <t>Riktig svar:
  715 kr</t>
        </r>
      </text>
    </comment>
    <comment ref="BC2" authorId="0" shapeId="0">
      <text>
        <r>
          <rPr>
            <b/>
            <sz val="8"/>
            <color indexed="81"/>
            <rFont val="Tahoma"/>
            <family val="2"/>
          </rPr>
          <t>Riktig svar:
  730+100+20</t>
        </r>
      </text>
    </comment>
    <comment ref="BD2" authorId="0" shapeId="0">
      <text>
        <r>
          <rPr>
            <b/>
            <sz val="8"/>
            <color indexed="81"/>
            <rFont val="Tahoma"/>
            <family val="2"/>
          </rPr>
          <t>Riktig svar:
    4</t>
        </r>
      </text>
    </comment>
    <comment ref="BE2" authorId="0" shapeId="0">
      <text>
        <r>
          <rPr>
            <b/>
            <sz val="8"/>
            <color indexed="81"/>
            <rFont val="Tahoma"/>
            <family val="2"/>
          </rPr>
          <t>Riktig svar:
   3 timer</t>
        </r>
      </text>
    </comment>
    <comment ref="BF2" authorId="0" shapeId="0">
      <text>
        <r>
          <rPr>
            <b/>
            <sz val="8"/>
            <color indexed="81"/>
            <rFont val="Tahoma"/>
            <family val="2"/>
          </rPr>
          <t>Riktig svar:
   5 cm</t>
        </r>
      </text>
    </comment>
    <comment ref="BG2" authorId="0" shapeId="0">
      <text>
        <r>
          <rPr>
            <b/>
            <sz val="8"/>
            <color indexed="81"/>
            <rFont val="Tahoma"/>
            <family val="2"/>
          </rPr>
          <t>Riktig svar:
  40/5 = 8</t>
        </r>
      </text>
    </comment>
    <comment ref="BH2" authorId="0" shapeId="0">
      <text>
        <r>
          <rPr>
            <b/>
            <sz val="8"/>
            <color indexed="81"/>
            <rFont val="Tahoma"/>
            <family val="2"/>
          </rPr>
          <t>Riktig svar:
 4,8 kg + 2,0 kg =6,8 kg</t>
        </r>
      </text>
    </comment>
    <comment ref="BI2" authorId="0" shapeId="0">
      <text>
        <r>
          <rPr>
            <b/>
            <sz val="8"/>
            <color indexed="81"/>
            <rFont val="Tahoma"/>
            <family val="2"/>
          </rPr>
          <t>Riktig svar:
 Se på elevens diagram</t>
        </r>
      </text>
    </comment>
    <comment ref="BJ2" authorId="0" shapeId="0">
      <text>
        <r>
          <rPr>
            <b/>
            <sz val="8"/>
            <color indexed="81"/>
            <rFont val="Tahoma"/>
            <family val="2"/>
          </rPr>
          <t>Riktig svar:
   8 cm</t>
        </r>
      </text>
    </comment>
    <comment ref="BK2" authorId="0" shapeId="0">
      <text>
        <r>
          <rPr>
            <b/>
            <sz val="8"/>
            <color indexed="81"/>
            <rFont val="Tahoma"/>
            <family val="2"/>
          </rPr>
          <t>Riktig svar:
   13,98</t>
        </r>
      </text>
    </comment>
    <comment ref="BL2" authorId="0" shapeId="0">
      <text>
        <r>
          <rPr>
            <b/>
            <sz val="8"/>
            <color indexed="81"/>
            <rFont val="Tahoma"/>
            <family val="2"/>
          </rPr>
          <t>Riktig svar:
 A = 1/5 = 0,20
 B = 2/5 = 0,40
  C= 4/5 = 0,80</t>
        </r>
      </text>
    </comment>
    <comment ref="BM2" authorId="0" shapeId="0">
      <text>
        <r>
          <rPr>
            <b/>
            <sz val="8"/>
            <color indexed="81"/>
            <rFont val="Tahoma"/>
            <family val="2"/>
          </rPr>
          <t>Riktig svar</t>
        </r>
        <r>
          <rPr>
            <sz val="8"/>
            <color indexed="81"/>
            <rFont val="Tahoma"/>
            <family val="2"/>
          </rPr>
          <t xml:space="preserve">:
</t>
        </r>
        <r>
          <rPr>
            <b/>
            <sz val="8"/>
            <color indexed="81"/>
            <rFont val="Tahoma"/>
            <family val="2"/>
          </rPr>
          <t xml:space="preserve">  122,4671</t>
        </r>
      </text>
    </comment>
    <comment ref="BN2" authorId="0" shapeId="0">
      <text>
        <r>
          <rPr>
            <b/>
            <sz val="8"/>
            <color indexed="81"/>
            <rFont val="Tahoma"/>
            <family val="2"/>
          </rPr>
          <t>Riktig svar:
   75 kr</t>
        </r>
      </text>
    </comment>
    <comment ref="BO2" authorId="0" shapeId="0">
      <text>
        <r>
          <rPr>
            <b/>
            <sz val="8"/>
            <color indexed="81"/>
            <rFont val="Tahoma"/>
            <family val="2"/>
          </rPr>
          <t>Riktig svar:
 a) Sverige
 b) Sverige og Finland
 c) Sverige</t>
        </r>
      </text>
    </comment>
    <comment ref="BP2" authorId="0" shapeId="0">
      <text>
        <r>
          <rPr>
            <b/>
            <sz val="8"/>
            <color indexed="81"/>
            <rFont val="Tahoma"/>
            <family val="2"/>
          </rPr>
          <t>Riktig svar:
   9 dl</t>
        </r>
      </text>
    </comment>
    <comment ref="BQ2" authorId="0" shapeId="0">
      <text>
        <r>
          <rPr>
            <b/>
            <sz val="8"/>
            <color indexed="81"/>
            <rFont val="Tahoma"/>
            <family val="2"/>
          </rPr>
          <t>Riktig svar:
   - 9</t>
        </r>
      </text>
    </comment>
    <comment ref="BR2" authorId="0" shapeId="0">
      <text>
        <r>
          <rPr>
            <b/>
            <sz val="8"/>
            <color indexed="81"/>
            <rFont val="Tahoma"/>
            <family val="2"/>
          </rPr>
          <t>Riktig svar:
  87,687</t>
        </r>
      </text>
    </comment>
    <comment ref="BS2" authorId="0" shapeId="0">
      <text>
        <r>
          <rPr>
            <b/>
            <sz val="8"/>
            <color indexed="81"/>
            <rFont val="Tahoma"/>
            <family val="2"/>
          </rPr>
          <t>Riktig svar:
  8793</t>
        </r>
      </text>
    </comment>
    <comment ref="BT2" authorId="0" shapeId="0">
      <text>
        <r>
          <rPr>
            <b/>
            <sz val="8"/>
            <color indexed="81"/>
            <rFont val="Tahoma"/>
            <family val="2"/>
          </rPr>
          <t>Riktig svar:
 119  NOK</t>
        </r>
      </text>
    </comment>
    <comment ref="BU2" authorId="0" shapeId="0">
      <text>
        <r>
          <rPr>
            <b/>
            <sz val="8"/>
            <color indexed="81"/>
            <rFont val="Tahoma"/>
            <family val="2"/>
          </rPr>
          <t>Riktig svar:
  44,35 m</t>
        </r>
      </text>
    </comment>
    <comment ref="BV2" authorId="0" shapeId="0">
      <text>
        <r>
          <rPr>
            <b/>
            <sz val="8"/>
            <color indexed="81"/>
            <rFont val="Tahoma"/>
            <family val="2"/>
          </rPr>
          <t>Riktig svar:
   174</t>
        </r>
      </text>
    </comment>
    <comment ref="BW2" authorId="0" shapeId="0">
      <text>
        <r>
          <rPr>
            <b/>
            <sz val="8"/>
            <color indexed="81"/>
            <rFont val="Tahoma"/>
            <family val="2"/>
          </rPr>
          <t>Riktig svar:
  a) 25 km/t
  b) 75 km/t</t>
        </r>
      </text>
    </comment>
    <comment ref="BX2" authorId="0" shapeId="0">
      <text>
        <r>
          <rPr>
            <b/>
            <sz val="8"/>
            <color indexed="81"/>
            <rFont val="Tahoma"/>
            <family val="2"/>
          </rPr>
          <t>Riktig svar:
 a) rettvinklet
 b) butt vinkel/stump vinkel
 c) spiss vinkel</t>
        </r>
      </text>
    </comment>
    <comment ref="BY2" authorId="0" shapeId="0">
      <text>
        <r>
          <rPr>
            <b/>
            <sz val="8"/>
            <color indexed="81"/>
            <rFont val="Tahoma"/>
            <family val="2"/>
          </rPr>
          <t>Riktig svar:
   7500</t>
        </r>
      </text>
    </comment>
    <comment ref="BZ2" authorId="0" shapeId="0">
      <text>
        <r>
          <rPr>
            <b/>
            <sz val="8"/>
            <color indexed="81"/>
            <rFont val="Tahoma"/>
            <family val="2"/>
          </rPr>
          <t>Riktig svar:
  0,27 + 3,35 = 3,62 kg</t>
        </r>
      </text>
    </comment>
    <comment ref="CA2" authorId="0" shapeId="0">
      <text>
        <r>
          <rPr>
            <b/>
            <sz val="8"/>
            <color indexed="81"/>
            <rFont val="Tahoma"/>
            <family val="2"/>
          </rPr>
          <t>Riktig svar:
  60 kroner</t>
        </r>
      </text>
    </comment>
    <comment ref="CB2" authorId="0" shapeId="0">
      <text>
        <r>
          <rPr>
            <b/>
            <sz val="8"/>
            <color indexed="81"/>
            <rFont val="Tahoma"/>
            <family val="2"/>
          </rPr>
          <t>Riktig svar:
 Omkretsen er 12 m
 Arealet er 6 m2</t>
        </r>
      </text>
    </comment>
    <comment ref="CC2" authorId="0" shapeId="0">
      <text>
        <r>
          <rPr>
            <b/>
            <sz val="8"/>
            <color indexed="81"/>
            <rFont val="Tahoma"/>
            <family val="2"/>
          </rPr>
          <t>Riktig svar:
   9,4</t>
        </r>
      </text>
    </comment>
    <comment ref="CD2" authorId="0" shapeId="0">
      <text>
        <r>
          <rPr>
            <b/>
            <sz val="8"/>
            <color indexed="81"/>
            <rFont val="Tahoma"/>
            <family val="2"/>
          </rPr>
          <t>Riktig svar:
   17/10 = 1 7/10</t>
        </r>
      </text>
    </comment>
    <comment ref="CE2" authorId="0" shapeId="0">
      <text>
        <r>
          <rPr>
            <b/>
            <sz val="8"/>
            <color indexed="81"/>
            <rFont val="Tahoma"/>
            <family val="2"/>
          </rPr>
          <t>Riktig svar:
   0,80</t>
        </r>
      </text>
    </comment>
    <comment ref="CF2" authorId="0" shapeId="0">
      <text>
        <r>
          <rPr>
            <b/>
            <sz val="8"/>
            <color indexed="81"/>
            <rFont val="Tahoma"/>
            <family val="2"/>
          </rPr>
          <t>Riktig svar:
  4 m + 5 m + 3 m = 12 m</t>
        </r>
      </text>
    </comment>
    <comment ref="CG2" authorId="0" shapeId="0">
      <text>
        <r>
          <rPr>
            <b/>
            <sz val="8"/>
            <color indexed="81"/>
            <rFont val="Tahoma"/>
            <family val="2"/>
          </rPr>
          <t>Riktig svar:
 a) 140 km på syv dager
  b) Gjennomsnittet er 20 km pr. dag</t>
        </r>
      </text>
    </comment>
    <comment ref="CH2" authorId="0" shapeId="0">
      <text>
        <r>
          <rPr>
            <b/>
            <sz val="8"/>
            <color indexed="81"/>
            <rFont val="Tahoma"/>
            <family val="2"/>
          </rPr>
          <t>Riktig svar:
   12 cm3</t>
        </r>
      </text>
    </comment>
    <comment ref="CI2" authorId="0" shapeId="0">
      <text>
        <r>
          <rPr>
            <b/>
            <sz val="8"/>
            <color indexed="81"/>
            <rFont val="Tahoma"/>
            <family val="2"/>
          </rPr>
          <t>Riktig svar:
  510 kr</t>
        </r>
      </text>
    </comment>
    <comment ref="CJ2" authorId="0" shapeId="0">
      <text>
        <r>
          <rPr>
            <b/>
            <sz val="8"/>
            <color indexed="81"/>
            <rFont val="Tahoma"/>
            <family val="2"/>
          </rPr>
          <t>Riktig svar:
    10</t>
        </r>
      </text>
    </comment>
    <comment ref="CK2" authorId="0" shapeId="0">
      <text>
        <r>
          <rPr>
            <b/>
            <sz val="8"/>
            <color indexed="81"/>
            <rFont val="Tahoma"/>
            <family val="2"/>
          </rPr>
          <t>Riktig svar:
   18</t>
        </r>
      </text>
    </comment>
    <comment ref="CL2" authorId="0" shapeId="0">
      <text>
        <r>
          <rPr>
            <b/>
            <sz val="8"/>
            <color indexed="81"/>
            <rFont val="Tahoma"/>
            <family val="2"/>
          </rPr>
          <t>Riktig svar:
   Kr. 956,50</t>
        </r>
      </text>
    </comment>
    <comment ref="CM2" authorId="0" shapeId="0">
      <text>
        <r>
          <rPr>
            <b/>
            <sz val="8"/>
            <color indexed="81"/>
            <rFont val="Tahoma"/>
            <family val="2"/>
          </rPr>
          <t>Riktig svar:
  1,23 m, 5,8 dm</t>
        </r>
      </text>
    </comment>
    <comment ref="CN2" authorId="0" shapeId="0">
      <text>
        <r>
          <rPr>
            <b/>
            <sz val="8"/>
            <color indexed="81"/>
            <rFont val="Tahoma"/>
            <family val="2"/>
          </rPr>
          <t>Riktig svar:
    5</t>
        </r>
      </text>
    </comment>
    <comment ref="CO2" authorId="0" shapeId="0">
      <text>
        <r>
          <rPr>
            <b/>
            <sz val="8"/>
            <color indexed="81"/>
            <rFont val="Tahoma"/>
            <family val="2"/>
          </rPr>
          <t>Riktig svar:
  1 time 50 minutter</t>
        </r>
      </text>
    </comment>
    <comment ref="CP2" authorId="0" shapeId="0">
      <text>
        <r>
          <rPr>
            <b/>
            <sz val="8"/>
            <color indexed="81"/>
            <rFont val="Tahoma"/>
            <family val="2"/>
          </rPr>
          <t>Riktig svar:
  Vurder konstruksjonen</t>
        </r>
      </text>
    </comment>
    <comment ref="CQ2" authorId="0" shapeId="0">
      <text>
        <r>
          <rPr>
            <b/>
            <sz val="8"/>
            <color indexed="81"/>
            <rFont val="Tahoma"/>
            <family val="2"/>
          </rPr>
          <t>Riktig svar:
   139</t>
        </r>
      </text>
    </comment>
    <comment ref="CR2" authorId="0" shapeId="0">
      <text>
        <r>
          <rPr>
            <b/>
            <sz val="8"/>
            <color indexed="81"/>
            <rFont val="Tahoma"/>
            <family val="2"/>
          </rPr>
          <t>Riktig svar:
   0,4 kg</t>
        </r>
      </text>
    </comment>
    <comment ref="CS2" authorId="0" shapeId="0">
      <text>
        <r>
          <rPr>
            <b/>
            <sz val="8"/>
            <color indexed="81"/>
            <rFont val="Tahoma"/>
            <family val="2"/>
          </rPr>
          <t>Riktig svar:
  Vurder resultatet</t>
        </r>
      </text>
    </comment>
    <comment ref="CT2" authorId="0" shapeId="0">
      <text>
        <r>
          <rPr>
            <b/>
            <sz val="8"/>
            <color indexed="81"/>
            <rFont val="Tahoma"/>
            <family val="2"/>
          </rPr>
          <t>Riktig svar:
  204,1 cm</t>
        </r>
      </text>
    </comment>
    <comment ref="CU2" authorId="0" shapeId="0">
      <text>
        <r>
          <rPr>
            <b/>
            <sz val="8"/>
            <color indexed="81"/>
            <rFont val="Tahoma"/>
            <family val="2"/>
          </rPr>
          <t>Riktig svar:
  Kr. 4,50</t>
        </r>
      </text>
    </comment>
    <comment ref="CV2" authorId="0" shapeId="0">
      <text>
        <r>
          <rPr>
            <b/>
            <sz val="8"/>
            <color indexed="81"/>
            <rFont val="Tahoma"/>
            <family val="2"/>
          </rPr>
          <t>Riktig svar:
  5/6</t>
        </r>
      </text>
    </comment>
    <comment ref="CW2" authorId="0" shapeId="0">
      <text>
        <r>
          <rPr>
            <b/>
            <sz val="8"/>
            <color indexed="81"/>
            <rFont val="Tahoma"/>
            <family val="2"/>
          </rPr>
          <t>Riktig svar:
  0,375</t>
        </r>
      </text>
    </comment>
    <comment ref="CX2" authorId="0" shapeId="0">
      <text>
        <r>
          <rPr>
            <b/>
            <sz val="8"/>
            <color indexed="81"/>
            <rFont val="Tahoma"/>
            <family val="2"/>
          </rPr>
          <t>Riktig svar:
  10000</t>
        </r>
      </text>
    </comment>
    <comment ref="CY2" authorId="0" shapeId="0">
      <text>
        <r>
          <rPr>
            <b/>
            <sz val="8"/>
            <color indexed="81"/>
            <rFont val="Tahoma"/>
            <family val="2"/>
          </rPr>
          <t>Riktig svar:
  Vurder diagrammet</t>
        </r>
      </text>
    </comment>
    <comment ref="CZ2" authorId="0" shapeId="0">
      <text>
        <r>
          <rPr>
            <b/>
            <sz val="8"/>
            <color indexed="81"/>
            <rFont val="Tahoma"/>
            <family val="2"/>
          </rPr>
          <t>Riktig svar:
   4 cm2</t>
        </r>
      </text>
    </comment>
    <comment ref="DA2" authorId="0" shapeId="0">
      <text>
        <r>
          <rPr>
            <b/>
            <sz val="8"/>
            <color indexed="81"/>
            <rFont val="Tahoma"/>
            <family val="2"/>
          </rPr>
          <t>Riktig svar:
   16</t>
        </r>
      </text>
    </comment>
    <comment ref="DB2" authorId="0" shapeId="0">
      <text>
        <r>
          <rPr>
            <b/>
            <sz val="8"/>
            <color indexed="81"/>
            <rFont val="Tahoma"/>
            <family val="2"/>
          </rPr>
          <t>Riktig svar:
 2x2, 3x3, 2x2x3</t>
        </r>
      </text>
    </comment>
    <comment ref="DC2" authorId="0" shapeId="0">
      <text>
        <r>
          <rPr>
            <b/>
            <sz val="8"/>
            <color indexed="81"/>
            <rFont val="Tahoma"/>
            <family val="2"/>
          </rPr>
          <t>Riktig svar:
   3a+b</t>
        </r>
      </text>
    </comment>
    <comment ref="DD2" authorId="0" shapeId="0">
      <text>
        <r>
          <rPr>
            <b/>
            <sz val="8"/>
            <color indexed="81"/>
            <rFont val="Tahoma"/>
            <family val="2"/>
          </rPr>
          <t>Riktig svar:
  5200 kr</t>
        </r>
      </text>
    </comment>
    <comment ref="DE2" authorId="0" shapeId="0">
      <text>
        <r>
          <rPr>
            <b/>
            <sz val="8"/>
            <color indexed="81"/>
            <rFont val="Tahoma"/>
            <family val="2"/>
          </rPr>
          <t>Riktig svar:
   7200 kr</t>
        </r>
      </text>
    </comment>
    <comment ref="DF2" authorId="0" shapeId="0">
      <text>
        <r>
          <rPr>
            <b/>
            <sz val="8"/>
            <color indexed="81"/>
            <rFont val="Tahoma"/>
            <family val="2"/>
          </rPr>
          <t>Riktig svar:
     &lt;</t>
        </r>
      </text>
    </comment>
    <comment ref="DG2" authorId="0" shapeId="0">
      <text>
        <r>
          <rPr>
            <b/>
            <sz val="8"/>
            <color indexed="81"/>
            <rFont val="Tahoma"/>
            <family val="2"/>
          </rPr>
          <t>Riktig svar:
   1</t>
        </r>
      </text>
    </comment>
    <comment ref="DH2" authorId="0" shapeId="0">
      <text>
        <r>
          <rPr>
            <b/>
            <sz val="8"/>
            <color indexed="81"/>
            <rFont val="Tahoma"/>
            <family val="2"/>
          </rPr>
          <t>Riktig svar:
 a) 97,50 kr
 b) 108 USD</t>
        </r>
      </text>
    </comment>
    <comment ref="DI2" authorId="0" shapeId="0">
      <text>
        <r>
          <rPr>
            <b/>
            <sz val="8"/>
            <color indexed="81"/>
            <rFont val="Tahoma"/>
            <family val="2"/>
          </rPr>
          <t>Riktig svar:
  x = 5</t>
        </r>
      </text>
    </comment>
    <comment ref="DJ2" authorId="0" shapeId="0">
      <text>
        <r>
          <rPr>
            <b/>
            <sz val="8"/>
            <color indexed="81"/>
            <rFont val="Tahoma"/>
            <family val="2"/>
          </rPr>
          <t>Riktig svar:
   4,5 h 
   eller 4 timer 30 min</t>
        </r>
      </text>
    </comment>
    <comment ref="DK2" authorId="0" shapeId="0">
      <text>
        <r>
          <rPr>
            <b/>
            <sz val="8"/>
            <color indexed="81"/>
            <rFont val="Tahoma"/>
            <family val="2"/>
          </rPr>
          <t>Riktig svar:
  Vinkel  C = 60 grader</t>
        </r>
      </text>
    </comment>
    <comment ref="DL2" authorId="0" shapeId="0">
      <text>
        <r>
          <rPr>
            <b/>
            <sz val="8"/>
            <color indexed="81"/>
            <rFont val="Tahoma"/>
            <family val="2"/>
          </rPr>
          <t>Riktig svar:
  6/7</t>
        </r>
      </text>
    </comment>
    <comment ref="DM2" authorId="0" shapeId="0">
      <text>
        <r>
          <rPr>
            <b/>
            <sz val="8"/>
            <color indexed="81"/>
            <rFont val="Tahoma"/>
            <family val="2"/>
          </rPr>
          <t>Riktig svar:
  B: (3,1) ikke på linja</t>
        </r>
      </text>
    </comment>
    <comment ref="DN2" authorId="0" shapeId="0">
      <text>
        <r>
          <rPr>
            <b/>
            <sz val="8"/>
            <color indexed="81"/>
            <rFont val="Tahoma"/>
            <family val="2"/>
          </rPr>
          <t>Riktig svar:
  12 m</t>
        </r>
      </text>
    </comment>
    <comment ref="DO2" authorId="0" shapeId="0">
      <text>
        <r>
          <rPr>
            <b/>
            <sz val="8"/>
            <color indexed="81"/>
            <rFont val="Tahoma"/>
            <family val="2"/>
          </rPr>
          <t>Riktig svar:
   2/12 = 1/6</t>
        </r>
      </text>
    </comment>
    <comment ref="DP2" authorId="0" shapeId="0">
      <text>
        <r>
          <rPr>
            <b/>
            <sz val="8"/>
            <color indexed="81"/>
            <rFont val="Tahoma"/>
            <family val="2"/>
          </rPr>
          <t>Riktig svar:
    1 og 11/12</t>
        </r>
      </text>
    </comment>
    <comment ref="DQ2" authorId="0" shapeId="0">
      <text>
        <r>
          <rPr>
            <b/>
            <sz val="8"/>
            <color indexed="81"/>
            <rFont val="Tahoma"/>
            <family val="2"/>
          </rPr>
          <t>Riktig svar:
  33,4488     33,45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R2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DS2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DT2" authorId="0" shapeId="0">
      <text>
        <r>
          <rPr>
            <b/>
            <sz val="8"/>
            <color indexed="81"/>
            <rFont val="Tahoma"/>
            <family val="2"/>
          </rPr>
          <t>Riktig svar:
  2160 kr</t>
        </r>
      </text>
    </comment>
    <comment ref="DU2" authorId="0" shapeId="0">
      <text>
        <r>
          <rPr>
            <b/>
            <sz val="8"/>
            <color indexed="81"/>
            <rFont val="Tahoma"/>
            <family val="2"/>
          </rPr>
          <t>Riktig svar:
  15 dl = 1,5 l</t>
        </r>
      </text>
    </comment>
    <comment ref="DV2" authorId="0" shapeId="0">
      <text>
        <r>
          <rPr>
            <b/>
            <sz val="8"/>
            <color indexed="81"/>
            <rFont val="Tahoma"/>
            <family val="2"/>
          </rPr>
          <t>Riktig svar:
   8 l</t>
        </r>
      </text>
    </comment>
    <comment ref="DW2" authorId="0" shapeId="0">
      <text>
        <r>
          <rPr>
            <b/>
            <sz val="8"/>
            <color indexed="81"/>
            <rFont val="Tahoma"/>
            <family val="2"/>
          </rPr>
          <t>Riktig svar:
   9a + 3</t>
        </r>
      </text>
    </comment>
    <comment ref="DX2" authorId="0" shapeId="0">
      <text>
        <r>
          <rPr>
            <b/>
            <sz val="8"/>
            <color indexed="81"/>
            <rFont val="Tahoma"/>
            <family val="2"/>
          </rPr>
          <t>Riktig svar:
   a) 700 kr
    b) 5 år</t>
        </r>
      </text>
    </comment>
    <comment ref="DY2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DZ2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EA2" authorId="0" shapeId="0">
      <text>
        <r>
          <rPr>
            <b/>
            <sz val="8"/>
            <color indexed="81"/>
            <rFont val="Tahoma"/>
            <family val="2"/>
          </rPr>
          <t>Riktig svar:
   6,5 på tallinja</t>
        </r>
      </text>
    </comment>
    <comment ref="EB2" authorId="0" shapeId="0">
      <text>
        <r>
          <rPr>
            <b/>
            <sz val="8"/>
            <color indexed="81"/>
            <rFont val="Tahoma"/>
            <family val="2"/>
          </rPr>
          <t>Riktig svar:
  a) Japanske yen
  b) Ca 80 JPY</t>
        </r>
      </text>
    </comment>
    <comment ref="EC2" authorId="0" shapeId="0">
      <text>
        <r>
          <rPr>
            <b/>
            <sz val="8"/>
            <color indexed="81"/>
            <rFont val="Tahoma"/>
            <family val="2"/>
          </rPr>
          <t>Riktig svar:
  x= 45</t>
        </r>
      </text>
    </comment>
    <comment ref="ED2" authorId="0" shapeId="0">
      <text>
        <r>
          <rPr>
            <b/>
            <sz val="8"/>
            <color indexed="81"/>
            <rFont val="Tahoma"/>
            <family val="2"/>
          </rPr>
          <t>Riktig svar:
   11,2 knop</t>
        </r>
      </text>
    </comment>
    <comment ref="EE2" authorId="0" shapeId="0">
      <text>
        <r>
          <rPr>
            <b/>
            <sz val="8"/>
            <color indexed="81"/>
            <rFont val="Tahoma"/>
            <family val="2"/>
          </rPr>
          <t>Riktig svar:
  a) konstruksjon trekant
  b) rettvinklet trekant
  c) 3 cm</t>
        </r>
      </text>
    </comment>
    <comment ref="EF2" authorId="0" shapeId="0">
      <text>
        <r>
          <rPr>
            <b/>
            <sz val="8"/>
            <color indexed="81"/>
            <rFont val="Tahoma"/>
            <family val="2"/>
          </rPr>
          <t>Riktig svar:
   2a</t>
        </r>
      </text>
    </comment>
    <comment ref="EG2" authorId="0" shapeId="0">
      <text>
        <r>
          <rPr>
            <b/>
            <sz val="8"/>
            <color indexed="81"/>
            <rFont val="Tahoma"/>
            <family val="2"/>
          </rPr>
          <t>Riktig svar:
 a) x = 0, y = 0
     x = 3, y= 6
 b) tegning av graf</t>
        </r>
      </text>
    </comment>
    <comment ref="EH2" authorId="0" shapeId="0">
      <text>
        <r>
          <rPr>
            <b/>
            <sz val="8"/>
            <color indexed="81"/>
            <rFont val="Tahoma"/>
            <family val="2"/>
          </rPr>
          <t>Riktig svar:
   15</t>
        </r>
      </text>
    </comment>
    <comment ref="EI2" authorId="0" shapeId="0">
      <text>
        <r>
          <rPr>
            <b/>
            <sz val="8"/>
            <color indexed="81"/>
            <rFont val="Tahoma"/>
            <family val="2"/>
          </rPr>
          <t>Riktig svar:
  15/2</t>
        </r>
      </text>
    </comment>
    <comment ref="EJ2" authorId="0" shapeId="0">
      <text>
        <r>
          <rPr>
            <b/>
            <sz val="8"/>
            <color indexed="81"/>
            <rFont val="Tahoma"/>
            <family val="2"/>
          </rPr>
          <t>Riktig svar:
   7,5</t>
        </r>
      </text>
    </comment>
    <comment ref="EK2" authorId="0" shapeId="0">
      <text>
        <r>
          <rPr>
            <b/>
            <sz val="8"/>
            <color indexed="81"/>
            <rFont val="Tahoma"/>
            <family val="2"/>
          </rPr>
          <t>Riktig svar:
  a) 252000 kr
  b) 240000 kr</t>
        </r>
      </text>
    </comment>
    <comment ref="EL2" authorId="0" shapeId="0">
      <text>
        <r>
          <rPr>
            <b/>
            <sz val="8"/>
            <color indexed="81"/>
            <rFont val="Tahoma"/>
            <family val="2"/>
          </rPr>
          <t>Riktig svar:
  166666,67</t>
        </r>
      </text>
    </comment>
    <comment ref="EM2" authorId="0" shapeId="0">
      <text>
        <r>
          <rPr>
            <b/>
            <sz val="8"/>
            <color indexed="81"/>
            <rFont val="Tahoma"/>
            <family val="2"/>
          </rPr>
          <t xml:space="preserve">Riktig svar:
   15 l  gul maling </t>
        </r>
      </text>
    </comment>
    <comment ref="EN2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4"/>
            <color indexed="81"/>
            <rFont val="Tahoma"/>
            <family val="2"/>
          </rPr>
          <t>6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Tahoma"/>
            <family val="2"/>
          </rPr>
          <t>a</t>
        </r>
        <r>
          <rPr>
            <b/>
            <sz val="8"/>
            <color indexed="81"/>
            <rFont val="Times New Roman"/>
            <family val="1"/>
          </rPr>
          <t>6</t>
        </r>
      </text>
    </comment>
    <comment ref="EO2" authorId="0" shapeId="0">
      <text>
        <r>
          <rPr>
            <b/>
            <sz val="8"/>
            <color indexed="81"/>
            <rFont val="Tahoma"/>
            <family val="2"/>
          </rPr>
          <t>Riktig svar:
  a2-6</t>
        </r>
      </text>
    </comment>
    <comment ref="EP2" authorId="0" shapeId="0">
      <text>
        <r>
          <rPr>
            <b/>
            <sz val="8"/>
            <color indexed="81"/>
            <rFont val="Tahoma"/>
            <family val="2"/>
          </rPr>
          <t>Riktig svar:
  3447,50 kr</t>
        </r>
      </text>
    </comment>
    <comment ref="EQ2" authorId="0" shapeId="0">
      <text>
        <r>
          <rPr>
            <b/>
            <sz val="8"/>
            <color indexed="81"/>
            <rFont val="Tahoma"/>
            <family val="2"/>
          </rPr>
          <t>Riktig svar:
  Type 2 billigst</t>
        </r>
      </text>
    </comment>
    <comment ref="ER2" authorId="0" shapeId="0">
      <text>
        <r>
          <rPr>
            <b/>
            <sz val="8"/>
            <color indexed="81"/>
            <rFont val="Tahoma"/>
            <family val="2"/>
          </rPr>
          <t>Riktig svar:
  1,2 cm3 eller 1,176 cm3</t>
        </r>
      </text>
    </comment>
    <comment ref="ES2" authorId="0" shapeId="0">
      <text>
        <r>
          <rPr>
            <b/>
            <sz val="8"/>
            <color indexed="81"/>
            <rFont val="Tahoma"/>
            <family val="2"/>
          </rPr>
          <t>Riktig svar:
  a) 19 dagsverk
  b) 5292 kr og 3780 kr</t>
        </r>
      </text>
    </comment>
    <comment ref="E37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b/>
            <sz val="8"/>
            <color indexed="81"/>
            <rFont val="Tahoma"/>
            <family val="2"/>
          </rPr>
          <t>49, 50, 52</t>
        </r>
      </text>
    </comment>
    <comment ref="F37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72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 </t>
        </r>
        <r>
          <rPr>
            <b/>
            <sz val="8"/>
            <color indexed="81"/>
            <rFont val="Tahoma"/>
            <family val="2"/>
          </rPr>
          <t xml:space="preserve"> 24</t>
        </r>
      </text>
    </comment>
    <comment ref="H37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 12,50 kr</t>
        </r>
      </text>
    </comment>
    <comment ref="I37" authorId="0" shapeId="0">
      <text>
        <r>
          <rPr>
            <b/>
            <sz val="8"/>
            <color indexed="81"/>
            <rFont val="Tahoma"/>
            <family val="2"/>
          </rPr>
          <t>Riktig svar:
  14 cm</t>
        </r>
      </text>
    </comment>
    <comment ref="J37" authorId="0" shapeId="0">
      <text>
        <r>
          <rPr>
            <b/>
            <sz val="8"/>
            <color indexed="81"/>
            <rFont val="Tahoma"/>
            <family val="2"/>
          </rPr>
          <t>Riktig svar:
   7</t>
        </r>
      </text>
    </comment>
    <comment ref="K37" authorId="0" shapeId="0">
      <text>
        <r>
          <rPr>
            <b/>
            <sz val="8"/>
            <color indexed="81"/>
            <rFont val="Tahoma"/>
            <family val="2"/>
          </rPr>
          <t>Riktig svar:
 119, 120, 121</t>
        </r>
      </text>
    </comment>
    <comment ref="L37" authorId="0" shapeId="0">
      <text>
        <r>
          <rPr>
            <b/>
            <sz val="8"/>
            <color indexed="81"/>
            <rFont val="Tahoma"/>
            <family val="2"/>
          </rPr>
          <t>Riktig svar:
   459</t>
        </r>
      </text>
    </comment>
    <comment ref="M37" authorId="0" shapeId="0">
      <text>
        <r>
          <rPr>
            <b/>
            <sz val="8"/>
            <color indexed="81"/>
            <rFont val="Tahoma"/>
            <family val="2"/>
          </rPr>
          <t>Riktig svar:
    463</t>
        </r>
      </text>
    </comment>
    <comment ref="N37" authorId="0" shapeId="0">
      <text>
        <r>
          <rPr>
            <b/>
            <sz val="8"/>
            <color indexed="81"/>
            <rFont val="Tahoma"/>
            <family val="2"/>
          </rPr>
          <t>Riktig svar:
  263,50</t>
        </r>
      </text>
    </comment>
    <comment ref="O37" authorId="0" shapeId="0">
      <text>
        <r>
          <rPr>
            <b/>
            <sz val="8"/>
            <color indexed="81"/>
            <rFont val="Tahoma"/>
            <family val="2"/>
          </rPr>
          <t>Riktig svar:
   20 cm</t>
        </r>
      </text>
    </comment>
    <comment ref="P37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2"/>
            <color indexed="81"/>
            <rFont val="Tahoma"/>
            <family val="2"/>
          </rPr>
          <t>&lt;</t>
        </r>
      </text>
    </comment>
    <comment ref="Q37" authorId="0" shapeId="0">
      <text>
        <r>
          <rPr>
            <b/>
            <sz val="8"/>
            <color indexed="81"/>
            <rFont val="Tahoma"/>
            <family val="2"/>
          </rPr>
          <t>Riktig svar:
 Se tegning, klokken      kvart på fem</t>
        </r>
      </text>
    </comment>
    <comment ref="R37" authorId="0" shapeId="0">
      <text>
        <r>
          <rPr>
            <b/>
            <sz val="8"/>
            <color indexed="81"/>
            <rFont val="Tahoma"/>
            <family val="2"/>
          </rPr>
          <t>Riktig svar:
   Trekant</t>
        </r>
      </text>
    </comment>
    <comment ref="S37" authorId="0" shapeId="0">
      <text>
        <r>
          <rPr>
            <b/>
            <sz val="8"/>
            <color indexed="81"/>
            <rFont val="Tahoma"/>
            <family val="2"/>
          </rPr>
          <t>Riktig svar:
    18</t>
        </r>
      </text>
    </comment>
    <comment ref="T37" authorId="0" shapeId="0">
      <text>
        <r>
          <rPr>
            <b/>
            <sz val="8"/>
            <color indexed="81"/>
            <rFont val="Tahoma"/>
            <family val="2"/>
          </rPr>
          <t>Riktig svar:
 5 hundrere, 6 tiere, 7 enere, 2 tiere, 9 enere</t>
        </r>
      </text>
    </comment>
    <comment ref="U37" authorId="0" shapeId="0">
      <text>
        <r>
          <rPr>
            <b/>
            <sz val="8"/>
            <color indexed="81"/>
            <rFont val="Tahoma"/>
            <family val="2"/>
          </rPr>
          <t>Riktig svar:
   963</t>
        </r>
      </text>
    </comment>
    <comment ref="V37" authorId="0" shapeId="0">
      <text>
        <r>
          <rPr>
            <b/>
            <sz val="8"/>
            <color indexed="81"/>
            <rFont val="Tahoma"/>
            <family val="2"/>
          </rPr>
          <t>Riktig svar:
    207</t>
        </r>
      </text>
    </comment>
    <comment ref="W37" authorId="0" shapeId="0">
      <text>
        <r>
          <rPr>
            <b/>
            <sz val="8"/>
            <color indexed="81"/>
            <rFont val="Tahoma"/>
            <family val="2"/>
          </rPr>
          <t>Riktig svar:
 5,50 kroner</t>
        </r>
      </text>
    </comment>
    <comment ref="X37" authorId="0" shapeId="0">
      <text>
        <r>
          <rPr>
            <b/>
            <sz val="8"/>
            <color indexed="81"/>
            <rFont val="Tahoma"/>
            <family val="2"/>
          </rPr>
          <t>Riktig svar:
 Ole har lengst skolevei</t>
        </r>
      </text>
    </comment>
    <comment ref="Y37" authorId="0" shapeId="0">
      <text>
        <r>
          <rPr>
            <b/>
            <sz val="8"/>
            <color indexed="81"/>
            <rFont val="Tahoma"/>
            <family val="2"/>
          </rPr>
          <t>Riktig svar:
   9</t>
        </r>
      </text>
    </comment>
    <comment ref="Z37" authorId="0" shapeId="0">
      <text>
        <r>
          <rPr>
            <b/>
            <sz val="8"/>
            <color indexed="81"/>
            <rFont val="Tahoma"/>
            <family val="2"/>
          </rPr>
          <t>Riktig svar:
   Kl. 18,25</t>
        </r>
      </text>
    </comment>
    <comment ref="AA37" authorId="0" shapeId="0">
      <text>
        <r>
          <rPr>
            <b/>
            <sz val="8"/>
            <color indexed="81"/>
            <rFont val="Tahoma"/>
            <family val="2"/>
          </rPr>
          <t>Riktig svar:
 Kvadrat, rektangel, sirkel</t>
        </r>
      </text>
    </comment>
    <comment ref="AB37" authorId="0" shapeId="0">
      <text>
        <r>
          <rPr>
            <b/>
            <sz val="8"/>
            <color indexed="81"/>
            <rFont val="Tahoma"/>
            <family val="2"/>
          </rPr>
          <t>Riktig svar:
    105</t>
        </r>
      </text>
    </comment>
    <comment ref="AC37" authorId="0" shapeId="0">
      <text>
        <r>
          <rPr>
            <b/>
            <sz val="8"/>
            <color indexed="81"/>
            <rFont val="Tahoma"/>
            <family val="2"/>
          </rPr>
          <t>Riktig svar:
   20 hg</t>
        </r>
      </text>
    </comment>
    <comment ref="AD37" authorId="0" shapeId="0">
      <text>
        <r>
          <rPr>
            <b/>
            <sz val="8"/>
            <color indexed="81"/>
            <rFont val="Tahoma"/>
            <family val="2"/>
          </rPr>
          <t>Riktig svar:
  Se diagram</t>
        </r>
      </text>
    </comment>
    <comment ref="AE37" authorId="0" shapeId="0">
      <text>
        <r>
          <rPr>
            <b/>
            <sz val="8"/>
            <color indexed="81"/>
            <rFont val="Tahoma"/>
            <family val="2"/>
          </rPr>
          <t>Riktig svar:
   18 m</t>
        </r>
      </text>
    </comment>
    <comment ref="AF37" authorId="0" shapeId="0">
      <text>
        <r>
          <rPr>
            <b/>
            <sz val="8"/>
            <color indexed="81"/>
            <rFont val="Tahoma"/>
            <family val="2"/>
          </rPr>
          <t>Riktig svar:
   6</t>
        </r>
      </text>
    </comment>
    <comment ref="AG37" authorId="0" shapeId="0">
      <text>
        <r>
          <rPr>
            <b/>
            <sz val="8"/>
            <color indexed="81"/>
            <rFont val="Tahoma"/>
            <family val="2"/>
          </rPr>
          <t>Riktig svar:
 a)   1/6  
 b) Tre ruter skal være fargelagt</t>
        </r>
      </text>
    </comment>
    <comment ref="AH37" authorId="0" shapeId="0">
      <text>
        <r>
          <rPr>
            <b/>
            <sz val="8"/>
            <color indexed="81"/>
            <rFont val="Tahoma"/>
            <family val="2"/>
          </rPr>
          <t>Riktig svar:
 7 tusen</t>
        </r>
      </text>
    </comment>
    <comment ref="AI37" authorId="0" shapeId="0">
      <text>
        <r>
          <rPr>
            <b/>
            <sz val="8"/>
            <color indexed="81"/>
            <rFont val="Tahoma"/>
            <family val="2"/>
          </rPr>
          <t>Riktig svar:
  60100</t>
        </r>
      </text>
    </comment>
    <comment ref="AJ37" authorId="0" shapeId="0">
      <text>
        <r>
          <rPr>
            <b/>
            <sz val="8"/>
            <color indexed="81"/>
            <rFont val="Tahoma"/>
            <family val="2"/>
          </rPr>
          <t>Riktig svar:
  1436</t>
        </r>
      </text>
    </comment>
    <comment ref="AK37" authorId="0" shapeId="0">
      <text>
        <r>
          <rPr>
            <b/>
            <sz val="8"/>
            <color indexed="81"/>
            <rFont val="Tahoma"/>
            <family val="2"/>
          </rPr>
          <t>Riktig svar:
 17,50 kr</t>
        </r>
      </text>
    </comment>
    <comment ref="AL37" authorId="0" shapeId="0">
      <text>
        <r>
          <rPr>
            <b/>
            <sz val="8"/>
            <color indexed="81"/>
            <rFont val="Tahoma"/>
            <family val="2"/>
          </rPr>
          <t>Riktig svar:
 0,69 m</t>
        </r>
      </text>
    </comment>
    <comment ref="AM37" authorId="0" shapeId="0">
      <text>
        <r>
          <rPr>
            <b/>
            <sz val="8"/>
            <color indexed="81"/>
            <rFont val="Tahoma"/>
            <family val="2"/>
          </rPr>
          <t>Riktig svar:
   22</t>
        </r>
      </text>
    </comment>
    <comment ref="AN37" authorId="0" shapeId="0">
      <text>
        <r>
          <rPr>
            <b/>
            <sz val="8"/>
            <color indexed="81"/>
            <rFont val="Tahoma"/>
            <family val="2"/>
          </rPr>
          <t>Riktig svar:
 2 t og 30 min</t>
        </r>
      </text>
    </comment>
    <comment ref="AO37" authorId="0" shapeId="0">
      <text>
        <r>
          <rPr>
            <b/>
            <sz val="8"/>
            <color indexed="81"/>
            <rFont val="Tahoma"/>
            <family val="2"/>
          </rPr>
          <t xml:space="preserve">Riktig svar:
 Kube/terning og  sylinder </t>
        </r>
      </text>
    </comment>
    <comment ref="AP37" authorId="0" shapeId="0">
      <text>
        <r>
          <rPr>
            <b/>
            <sz val="8"/>
            <color indexed="81"/>
            <rFont val="Tahoma"/>
            <family val="2"/>
          </rPr>
          <t>Riktig svar:
  5142</t>
        </r>
      </text>
    </comment>
    <comment ref="AQ37" authorId="0" shapeId="0">
      <text>
        <r>
          <rPr>
            <b/>
            <sz val="8"/>
            <color indexed="81"/>
            <rFont val="Tahoma"/>
            <family val="2"/>
          </rPr>
          <t>Riktig svar:
   25 hg</t>
        </r>
      </text>
    </comment>
    <comment ref="AR37" authorId="0" shapeId="0">
      <text>
        <r>
          <rPr>
            <b/>
            <sz val="8"/>
            <color indexed="81"/>
            <rFont val="Tahoma"/>
            <family val="2"/>
          </rPr>
          <t>Riktig svar:
 Omkrets er 20 cm Areal er 21 cm2</t>
        </r>
      </text>
    </comment>
    <comment ref="AS37" authorId="0" shapeId="0">
      <text>
        <r>
          <rPr>
            <b/>
            <sz val="8"/>
            <color indexed="81"/>
            <rFont val="Tahoma"/>
            <family val="2"/>
          </rPr>
          <t>Riktig svar:
  123</t>
        </r>
      </text>
    </comment>
    <comment ref="AT37" authorId="0" shapeId="0">
      <text>
        <r>
          <rPr>
            <b/>
            <sz val="8"/>
            <color indexed="81"/>
            <rFont val="Tahoma"/>
            <family val="2"/>
          </rPr>
          <t>Riktig svar:
  2 kr</t>
        </r>
      </text>
    </comment>
    <comment ref="AU37" authorId="0" shapeId="0">
      <text>
        <r>
          <rPr>
            <b/>
            <sz val="8"/>
            <color indexed="81"/>
            <rFont val="Tahoma"/>
            <family val="2"/>
          </rPr>
          <t xml:space="preserve">Riktig svar:
 a) &lt; , &lt; , &gt;
 b) 0,9 - 0,99 - 1 - 1,01 - 1,1 </t>
        </r>
      </text>
    </comment>
    <comment ref="AV37" authorId="0" shapeId="0">
      <text>
        <r>
          <rPr>
            <b/>
            <sz val="8"/>
            <color indexed="81"/>
            <rFont val="Tahoma"/>
            <family val="2"/>
          </rPr>
          <t>Riktig svar:
 100 + 700 + 200 = 1000</t>
        </r>
      </text>
    </comment>
    <comment ref="AW37" authorId="0" shapeId="0">
      <text>
        <r>
          <rPr>
            <b/>
            <sz val="8"/>
            <color indexed="81"/>
            <rFont val="Tahoma"/>
            <family val="2"/>
          </rPr>
          <t>Riktig svar:
  6 elever</t>
        </r>
      </text>
    </comment>
    <comment ref="AX37" authorId="0" shapeId="0">
      <text>
        <r>
          <rPr>
            <b/>
            <sz val="8"/>
            <color indexed="81"/>
            <rFont val="Tahoma"/>
            <family val="2"/>
          </rPr>
          <t>Riktig svar:
 20 dl, 200 cl, 2000 ml</t>
        </r>
      </text>
    </comment>
    <comment ref="AY37" authorId="0" shapeId="0">
      <text>
        <r>
          <rPr>
            <b/>
            <sz val="8"/>
            <color indexed="81"/>
            <rFont val="Tahoma"/>
            <family val="2"/>
          </rPr>
          <t>Riktig svar:
  9 tusen</t>
        </r>
      </text>
    </comment>
    <comment ref="AZ37" authorId="0" shapeId="0">
      <text>
        <r>
          <rPr>
            <b/>
            <sz val="8"/>
            <color indexed="81"/>
            <rFont val="Tahoma"/>
            <family val="2"/>
          </rPr>
          <t>Riktig svar:
  1304593</t>
        </r>
      </text>
    </comment>
    <comment ref="BA37" authorId="0" shapeId="0">
      <text>
        <r>
          <rPr>
            <b/>
            <sz val="8"/>
            <color indexed="81"/>
            <rFont val="Tahoma"/>
            <family val="2"/>
          </rPr>
          <t>Riktig svar:
   1593891</t>
        </r>
      </text>
    </comment>
    <comment ref="BB37" authorId="0" shapeId="0">
      <text>
        <r>
          <rPr>
            <b/>
            <sz val="8"/>
            <color indexed="81"/>
            <rFont val="Tahoma"/>
            <family val="2"/>
          </rPr>
          <t>Riktig svar:
  715 kr</t>
        </r>
      </text>
    </comment>
    <comment ref="BC37" authorId="0" shapeId="0">
      <text>
        <r>
          <rPr>
            <b/>
            <sz val="8"/>
            <color indexed="81"/>
            <rFont val="Tahoma"/>
            <family val="2"/>
          </rPr>
          <t>Riktig svar:
  730+100+20</t>
        </r>
      </text>
    </comment>
    <comment ref="BD37" authorId="0" shapeId="0">
      <text>
        <r>
          <rPr>
            <b/>
            <sz val="8"/>
            <color indexed="81"/>
            <rFont val="Tahoma"/>
            <family val="2"/>
          </rPr>
          <t>Riktig svar:
    4</t>
        </r>
      </text>
    </comment>
    <comment ref="BE37" authorId="0" shapeId="0">
      <text>
        <r>
          <rPr>
            <b/>
            <sz val="8"/>
            <color indexed="81"/>
            <rFont val="Tahoma"/>
            <family val="2"/>
          </rPr>
          <t>Riktig svar:
   3 timer</t>
        </r>
      </text>
    </comment>
    <comment ref="BF37" authorId="0" shapeId="0">
      <text>
        <r>
          <rPr>
            <b/>
            <sz val="8"/>
            <color indexed="81"/>
            <rFont val="Tahoma"/>
            <family val="2"/>
          </rPr>
          <t>Riktig svar:
   5 cm</t>
        </r>
      </text>
    </comment>
    <comment ref="BG37" authorId="0" shapeId="0">
      <text>
        <r>
          <rPr>
            <b/>
            <sz val="8"/>
            <color indexed="81"/>
            <rFont val="Tahoma"/>
            <family val="2"/>
          </rPr>
          <t>Riktig svar:
  40/5 = 8</t>
        </r>
      </text>
    </comment>
    <comment ref="BH37" authorId="0" shapeId="0">
      <text>
        <r>
          <rPr>
            <b/>
            <sz val="8"/>
            <color indexed="81"/>
            <rFont val="Tahoma"/>
            <family val="2"/>
          </rPr>
          <t>Riktig svar:
 4,8 kg + 2,0 kg =6,8 kg</t>
        </r>
      </text>
    </comment>
    <comment ref="BI37" authorId="0" shapeId="0">
      <text>
        <r>
          <rPr>
            <b/>
            <sz val="8"/>
            <color indexed="81"/>
            <rFont val="Tahoma"/>
            <family val="2"/>
          </rPr>
          <t>Riktig svar:
 Se på elevens diagram</t>
        </r>
      </text>
    </comment>
    <comment ref="BJ37" authorId="0" shapeId="0">
      <text>
        <r>
          <rPr>
            <b/>
            <sz val="8"/>
            <color indexed="81"/>
            <rFont val="Tahoma"/>
            <family val="2"/>
          </rPr>
          <t>Riktig svar:
   8 cm</t>
        </r>
      </text>
    </comment>
    <comment ref="BK37" authorId="0" shapeId="0">
      <text>
        <r>
          <rPr>
            <b/>
            <sz val="8"/>
            <color indexed="81"/>
            <rFont val="Tahoma"/>
            <family val="2"/>
          </rPr>
          <t>Riktig svar:
   13,98</t>
        </r>
      </text>
    </comment>
    <comment ref="BL37" authorId="0" shapeId="0">
      <text>
        <r>
          <rPr>
            <b/>
            <sz val="8"/>
            <color indexed="81"/>
            <rFont val="Tahoma"/>
            <family val="2"/>
          </rPr>
          <t>Riktig svar:
 A = 1/5 = 0,20
 B = 2/5 = 0,40
  C= 4/5 = 0,80</t>
        </r>
      </text>
    </comment>
    <comment ref="BM37" authorId="0" shapeId="0">
      <text>
        <r>
          <rPr>
            <b/>
            <sz val="8"/>
            <color indexed="81"/>
            <rFont val="Tahoma"/>
            <family val="2"/>
          </rPr>
          <t>Riktig svar</t>
        </r>
        <r>
          <rPr>
            <sz val="8"/>
            <color indexed="81"/>
            <rFont val="Tahoma"/>
            <family val="2"/>
          </rPr>
          <t xml:space="preserve">:
</t>
        </r>
        <r>
          <rPr>
            <b/>
            <sz val="8"/>
            <color indexed="81"/>
            <rFont val="Tahoma"/>
            <family val="2"/>
          </rPr>
          <t xml:space="preserve">  122,4671</t>
        </r>
      </text>
    </comment>
    <comment ref="BN37" authorId="0" shapeId="0">
      <text>
        <r>
          <rPr>
            <b/>
            <sz val="8"/>
            <color indexed="81"/>
            <rFont val="Tahoma"/>
            <family val="2"/>
          </rPr>
          <t>Riktig svar:
   75 kr</t>
        </r>
      </text>
    </comment>
    <comment ref="BO37" authorId="0" shapeId="0">
      <text>
        <r>
          <rPr>
            <b/>
            <sz val="8"/>
            <color indexed="81"/>
            <rFont val="Tahoma"/>
            <family val="2"/>
          </rPr>
          <t>Riktig svar:
 a) Sverige
 b) Sverige og Finland
 c) Sverige</t>
        </r>
      </text>
    </comment>
    <comment ref="BP37" authorId="0" shapeId="0">
      <text>
        <r>
          <rPr>
            <b/>
            <sz val="8"/>
            <color indexed="81"/>
            <rFont val="Tahoma"/>
            <family val="2"/>
          </rPr>
          <t>Riktig svar:
   9 dl</t>
        </r>
      </text>
    </comment>
    <comment ref="BQ37" authorId="0" shapeId="0">
      <text>
        <r>
          <rPr>
            <b/>
            <sz val="8"/>
            <color indexed="81"/>
            <rFont val="Tahoma"/>
            <family val="2"/>
          </rPr>
          <t>Riktig svar:
   - 9</t>
        </r>
      </text>
    </comment>
    <comment ref="BR37" authorId="0" shapeId="0">
      <text>
        <r>
          <rPr>
            <b/>
            <sz val="8"/>
            <color indexed="81"/>
            <rFont val="Tahoma"/>
            <family val="2"/>
          </rPr>
          <t>Riktig svar:
  87,687</t>
        </r>
      </text>
    </comment>
    <comment ref="BS37" authorId="0" shapeId="0">
      <text>
        <r>
          <rPr>
            <b/>
            <sz val="8"/>
            <color indexed="81"/>
            <rFont val="Tahoma"/>
            <family val="2"/>
          </rPr>
          <t>Riktig svar:
  8793</t>
        </r>
      </text>
    </comment>
    <comment ref="BT37" authorId="0" shapeId="0">
      <text>
        <r>
          <rPr>
            <b/>
            <sz val="8"/>
            <color indexed="81"/>
            <rFont val="Tahoma"/>
            <family val="2"/>
          </rPr>
          <t>Riktig svar:
 119  NOK</t>
        </r>
      </text>
    </comment>
    <comment ref="BU37" authorId="0" shapeId="0">
      <text>
        <r>
          <rPr>
            <b/>
            <sz val="8"/>
            <color indexed="81"/>
            <rFont val="Tahoma"/>
            <family val="2"/>
          </rPr>
          <t>Riktig svar:
  44,35 m</t>
        </r>
      </text>
    </comment>
    <comment ref="BV37" authorId="0" shapeId="0">
      <text>
        <r>
          <rPr>
            <b/>
            <sz val="8"/>
            <color indexed="81"/>
            <rFont val="Tahoma"/>
            <family val="2"/>
          </rPr>
          <t>Riktig svar:
   174</t>
        </r>
      </text>
    </comment>
    <comment ref="BW37" authorId="0" shapeId="0">
      <text>
        <r>
          <rPr>
            <b/>
            <sz val="8"/>
            <color indexed="81"/>
            <rFont val="Tahoma"/>
            <family val="2"/>
          </rPr>
          <t>Riktig svar:
  a) 25 km/t
  b) 75 km/t</t>
        </r>
      </text>
    </comment>
    <comment ref="BX37" authorId="0" shapeId="0">
      <text>
        <r>
          <rPr>
            <b/>
            <sz val="8"/>
            <color indexed="81"/>
            <rFont val="Tahoma"/>
            <family val="2"/>
          </rPr>
          <t>Riktig svar:
 a) rettvinklet
 b) butt vinkel/stump vinkel
 c) spiss vinkel</t>
        </r>
      </text>
    </comment>
    <comment ref="BY37" authorId="0" shapeId="0">
      <text>
        <r>
          <rPr>
            <b/>
            <sz val="8"/>
            <color indexed="81"/>
            <rFont val="Tahoma"/>
            <family val="2"/>
          </rPr>
          <t>Riktig svar:
   7500</t>
        </r>
      </text>
    </comment>
    <comment ref="BZ37" authorId="0" shapeId="0">
      <text>
        <r>
          <rPr>
            <b/>
            <sz val="8"/>
            <color indexed="81"/>
            <rFont val="Tahoma"/>
            <family val="2"/>
          </rPr>
          <t>Riktig svar:
  0,27 + 3,35 = 3,62 kg</t>
        </r>
      </text>
    </comment>
    <comment ref="CA37" authorId="0" shapeId="0">
      <text>
        <r>
          <rPr>
            <b/>
            <sz val="8"/>
            <color indexed="81"/>
            <rFont val="Tahoma"/>
            <family val="2"/>
          </rPr>
          <t>Riktig svar:
  60 kroner</t>
        </r>
      </text>
    </comment>
    <comment ref="CB37" authorId="0" shapeId="0">
      <text>
        <r>
          <rPr>
            <b/>
            <sz val="8"/>
            <color indexed="81"/>
            <rFont val="Tahoma"/>
            <family val="2"/>
          </rPr>
          <t>Riktig svar:
 Omkretsen er 12 m
 Arealet er 6 m2</t>
        </r>
      </text>
    </comment>
    <comment ref="CC37" authorId="0" shapeId="0">
      <text>
        <r>
          <rPr>
            <b/>
            <sz val="8"/>
            <color indexed="81"/>
            <rFont val="Tahoma"/>
            <family val="2"/>
          </rPr>
          <t>Riktig svar:
   9,4</t>
        </r>
      </text>
    </comment>
    <comment ref="CD37" authorId="0" shapeId="0">
      <text>
        <r>
          <rPr>
            <b/>
            <sz val="8"/>
            <color indexed="81"/>
            <rFont val="Tahoma"/>
            <family val="2"/>
          </rPr>
          <t>Riktig svar:
   17/10 = 1 7/10</t>
        </r>
      </text>
    </comment>
    <comment ref="CE37" authorId="0" shapeId="0">
      <text>
        <r>
          <rPr>
            <b/>
            <sz val="8"/>
            <color indexed="81"/>
            <rFont val="Tahoma"/>
            <family val="2"/>
          </rPr>
          <t>Riktig svar:
   0,80</t>
        </r>
      </text>
    </comment>
    <comment ref="CF37" authorId="0" shapeId="0">
      <text>
        <r>
          <rPr>
            <b/>
            <sz val="8"/>
            <color indexed="81"/>
            <rFont val="Tahoma"/>
            <family val="2"/>
          </rPr>
          <t>Riktig svar:
  4 m + 5 m + 3 m = 12 m</t>
        </r>
      </text>
    </comment>
    <comment ref="CG37" authorId="0" shapeId="0">
      <text>
        <r>
          <rPr>
            <b/>
            <sz val="8"/>
            <color indexed="81"/>
            <rFont val="Tahoma"/>
            <family val="2"/>
          </rPr>
          <t>Riktig svar:
 a) 140 km på syv dager
  b) Gjennomsnittet er 20 km pr. dag</t>
        </r>
      </text>
    </comment>
    <comment ref="CH37" authorId="0" shapeId="0">
      <text>
        <r>
          <rPr>
            <b/>
            <sz val="8"/>
            <color indexed="81"/>
            <rFont val="Tahoma"/>
            <family val="2"/>
          </rPr>
          <t>Riktig svar:
   12 cm3</t>
        </r>
      </text>
    </comment>
    <comment ref="CI37" authorId="0" shapeId="0">
      <text>
        <r>
          <rPr>
            <b/>
            <sz val="8"/>
            <color indexed="81"/>
            <rFont val="Tahoma"/>
            <family val="2"/>
          </rPr>
          <t>Riktig svar:
  510 kr</t>
        </r>
      </text>
    </comment>
    <comment ref="CJ37" authorId="0" shapeId="0">
      <text>
        <r>
          <rPr>
            <b/>
            <sz val="8"/>
            <color indexed="81"/>
            <rFont val="Tahoma"/>
            <family val="2"/>
          </rPr>
          <t>Riktig svar:
    10</t>
        </r>
      </text>
    </comment>
    <comment ref="CK37" authorId="0" shapeId="0">
      <text>
        <r>
          <rPr>
            <b/>
            <sz val="8"/>
            <color indexed="81"/>
            <rFont val="Tahoma"/>
            <family val="2"/>
          </rPr>
          <t>Riktig svar:
   18</t>
        </r>
      </text>
    </comment>
    <comment ref="CL37" authorId="0" shapeId="0">
      <text>
        <r>
          <rPr>
            <b/>
            <sz val="8"/>
            <color indexed="81"/>
            <rFont val="Tahoma"/>
            <family val="2"/>
          </rPr>
          <t>Riktig svar:
   Kr. 956,50</t>
        </r>
      </text>
    </comment>
    <comment ref="CM37" authorId="0" shapeId="0">
      <text>
        <r>
          <rPr>
            <b/>
            <sz val="8"/>
            <color indexed="81"/>
            <rFont val="Tahoma"/>
            <family val="2"/>
          </rPr>
          <t>Riktig svar:
  1,23 m, 5,8 dm</t>
        </r>
      </text>
    </comment>
    <comment ref="CN37" authorId="0" shapeId="0">
      <text>
        <r>
          <rPr>
            <b/>
            <sz val="8"/>
            <color indexed="81"/>
            <rFont val="Tahoma"/>
            <family val="2"/>
          </rPr>
          <t>Riktig svar:
    5</t>
        </r>
      </text>
    </comment>
    <comment ref="CO37" authorId="0" shapeId="0">
      <text>
        <r>
          <rPr>
            <b/>
            <sz val="8"/>
            <color indexed="81"/>
            <rFont val="Tahoma"/>
            <family val="2"/>
          </rPr>
          <t>Riktig svar:
  1 time 50 minutter</t>
        </r>
      </text>
    </comment>
    <comment ref="CP37" authorId="0" shapeId="0">
      <text>
        <r>
          <rPr>
            <b/>
            <sz val="8"/>
            <color indexed="81"/>
            <rFont val="Tahoma"/>
            <family val="2"/>
          </rPr>
          <t>Riktig svar:
  Vurder konstruksjonen</t>
        </r>
      </text>
    </comment>
    <comment ref="CQ37" authorId="0" shapeId="0">
      <text>
        <r>
          <rPr>
            <b/>
            <sz val="8"/>
            <color indexed="81"/>
            <rFont val="Tahoma"/>
            <family val="2"/>
          </rPr>
          <t>Riktig svar:
   139</t>
        </r>
      </text>
    </comment>
    <comment ref="CR37" authorId="0" shapeId="0">
      <text>
        <r>
          <rPr>
            <b/>
            <sz val="8"/>
            <color indexed="81"/>
            <rFont val="Tahoma"/>
            <family val="2"/>
          </rPr>
          <t>Riktig svar:
   0,4 kg</t>
        </r>
      </text>
    </comment>
    <comment ref="CS37" authorId="0" shapeId="0">
      <text>
        <r>
          <rPr>
            <b/>
            <sz val="8"/>
            <color indexed="81"/>
            <rFont val="Tahoma"/>
            <family val="2"/>
          </rPr>
          <t>Riktig svar:
  Vurder resultatet</t>
        </r>
      </text>
    </comment>
    <comment ref="CT37" authorId="0" shapeId="0">
      <text>
        <r>
          <rPr>
            <b/>
            <sz val="8"/>
            <color indexed="81"/>
            <rFont val="Tahoma"/>
            <family val="2"/>
          </rPr>
          <t>Riktig svar:
  204,1 cm</t>
        </r>
      </text>
    </comment>
    <comment ref="CU37" authorId="0" shapeId="0">
      <text>
        <r>
          <rPr>
            <b/>
            <sz val="8"/>
            <color indexed="81"/>
            <rFont val="Tahoma"/>
            <family val="2"/>
          </rPr>
          <t>Riktig svar:
  Kr. 4,50</t>
        </r>
      </text>
    </comment>
    <comment ref="CV37" authorId="0" shapeId="0">
      <text>
        <r>
          <rPr>
            <b/>
            <sz val="8"/>
            <color indexed="81"/>
            <rFont val="Tahoma"/>
            <family val="2"/>
          </rPr>
          <t>Riktig svar:
  5/6</t>
        </r>
      </text>
    </comment>
    <comment ref="CW37" authorId="0" shapeId="0">
      <text>
        <r>
          <rPr>
            <b/>
            <sz val="8"/>
            <color indexed="81"/>
            <rFont val="Tahoma"/>
            <family val="2"/>
          </rPr>
          <t>Riktig svar:
  0,375</t>
        </r>
      </text>
    </comment>
    <comment ref="CX37" authorId="0" shapeId="0">
      <text>
        <r>
          <rPr>
            <b/>
            <sz val="8"/>
            <color indexed="81"/>
            <rFont val="Tahoma"/>
            <family val="2"/>
          </rPr>
          <t>Riktig svar:
  10000</t>
        </r>
      </text>
    </comment>
    <comment ref="CY37" authorId="0" shapeId="0">
      <text>
        <r>
          <rPr>
            <b/>
            <sz val="8"/>
            <color indexed="81"/>
            <rFont val="Tahoma"/>
            <family val="2"/>
          </rPr>
          <t>Riktig svar:
  Vurder diagrammet</t>
        </r>
      </text>
    </comment>
    <comment ref="CZ37" authorId="0" shapeId="0">
      <text>
        <r>
          <rPr>
            <b/>
            <sz val="8"/>
            <color indexed="81"/>
            <rFont val="Tahoma"/>
            <family val="2"/>
          </rPr>
          <t>Riktig svar:
   4 cm2</t>
        </r>
      </text>
    </comment>
    <comment ref="DA37" authorId="0" shapeId="0">
      <text>
        <r>
          <rPr>
            <b/>
            <sz val="8"/>
            <color indexed="81"/>
            <rFont val="Tahoma"/>
            <family val="2"/>
          </rPr>
          <t>Riktig svar:
   16</t>
        </r>
      </text>
    </comment>
    <comment ref="DB37" authorId="0" shapeId="0">
      <text>
        <r>
          <rPr>
            <b/>
            <sz val="8"/>
            <color indexed="81"/>
            <rFont val="Tahoma"/>
            <family val="2"/>
          </rPr>
          <t>Riktig svar:
 2x2, 3x3, 2x2x3</t>
        </r>
      </text>
    </comment>
    <comment ref="DC37" authorId="0" shapeId="0">
      <text>
        <r>
          <rPr>
            <b/>
            <sz val="8"/>
            <color indexed="81"/>
            <rFont val="Tahoma"/>
            <family val="2"/>
          </rPr>
          <t>Riktig svar:
   3a+b</t>
        </r>
      </text>
    </comment>
    <comment ref="DD37" authorId="0" shapeId="0">
      <text>
        <r>
          <rPr>
            <b/>
            <sz val="8"/>
            <color indexed="81"/>
            <rFont val="Tahoma"/>
            <family val="2"/>
          </rPr>
          <t>Riktig svar:
  5200 kr</t>
        </r>
      </text>
    </comment>
    <comment ref="DE37" authorId="0" shapeId="0">
      <text>
        <r>
          <rPr>
            <b/>
            <sz val="8"/>
            <color indexed="81"/>
            <rFont val="Tahoma"/>
            <family val="2"/>
          </rPr>
          <t>Riktig svar:
   7200 kr</t>
        </r>
      </text>
    </comment>
    <comment ref="DF37" authorId="0" shapeId="0">
      <text>
        <r>
          <rPr>
            <b/>
            <sz val="8"/>
            <color indexed="81"/>
            <rFont val="Tahoma"/>
            <family val="2"/>
          </rPr>
          <t>Riktig svar:
     &lt;</t>
        </r>
      </text>
    </comment>
    <comment ref="DG37" authorId="0" shapeId="0">
      <text>
        <r>
          <rPr>
            <b/>
            <sz val="8"/>
            <color indexed="81"/>
            <rFont val="Tahoma"/>
            <family val="2"/>
          </rPr>
          <t>Riktig svar:
   1</t>
        </r>
      </text>
    </comment>
    <comment ref="DH37" authorId="0" shapeId="0">
      <text>
        <r>
          <rPr>
            <b/>
            <sz val="8"/>
            <color indexed="81"/>
            <rFont val="Tahoma"/>
            <family val="2"/>
          </rPr>
          <t>Riktig svar:
 a) 97,50 kr
 b) 108 USD</t>
        </r>
      </text>
    </comment>
    <comment ref="DI37" authorId="0" shapeId="0">
      <text>
        <r>
          <rPr>
            <b/>
            <sz val="8"/>
            <color indexed="81"/>
            <rFont val="Tahoma"/>
            <family val="2"/>
          </rPr>
          <t>Riktig svar:
  x = 5</t>
        </r>
      </text>
    </comment>
    <comment ref="DJ37" authorId="0" shapeId="0">
      <text>
        <r>
          <rPr>
            <b/>
            <sz val="8"/>
            <color indexed="81"/>
            <rFont val="Tahoma"/>
            <family val="2"/>
          </rPr>
          <t>Riktig svar:
   4,5 h 
   eller 4 timer 30 min</t>
        </r>
      </text>
    </comment>
    <comment ref="DK37" authorId="0" shapeId="0">
      <text>
        <r>
          <rPr>
            <b/>
            <sz val="8"/>
            <color indexed="81"/>
            <rFont val="Tahoma"/>
            <family val="2"/>
          </rPr>
          <t>Riktig svar:
  Vinkel  C = 60 grader</t>
        </r>
      </text>
    </comment>
    <comment ref="DL37" authorId="0" shapeId="0">
      <text>
        <r>
          <rPr>
            <b/>
            <sz val="8"/>
            <color indexed="81"/>
            <rFont val="Tahoma"/>
            <family val="2"/>
          </rPr>
          <t>Riktig svar:
  6/7</t>
        </r>
      </text>
    </comment>
    <comment ref="DM37" authorId="0" shapeId="0">
      <text>
        <r>
          <rPr>
            <b/>
            <sz val="8"/>
            <color indexed="81"/>
            <rFont val="Tahoma"/>
            <family val="2"/>
          </rPr>
          <t>Riktig svar:
  B: (3,1) ikke på linja</t>
        </r>
      </text>
    </comment>
    <comment ref="DN37" authorId="0" shapeId="0">
      <text>
        <r>
          <rPr>
            <b/>
            <sz val="8"/>
            <color indexed="81"/>
            <rFont val="Tahoma"/>
            <family val="2"/>
          </rPr>
          <t>Riktig svar:
  12 m</t>
        </r>
      </text>
    </comment>
    <comment ref="DO37" authorId="0" shapeId="0">
      <text>
        <r>
          <rPr>
            <b/>
            <sz val="8"/>
            <color indexed="81"/>
            <rFont val="Tahoma"/>
            <family val="2"/>
          </rPr>
          <t>Riktig svar:
   2/12 = 1/6</t>
        </r>
      </text>
    </comment>
    <comment ref="DP37" authorId="0" shapeId="0">
      <text>
        <r>
          <rPr>
            <b/>
            <sz val="8"/>
            <color indexed="81"/>
            <rFont val="Tahoma"/>
            <family val="2"/>
          </rPr>
          <t>Riktig svar:
    1 og 11/12</t>
        </r>
      </text>
    </comment>
    <comment ref="DQ37" authorId="0" shapeId="0">
      <text>
        <r>
          <rPr>
            <b/>
            <sz val="8"/>
            <color indexed="81"/>
            <rFont val="Tahoma"/>
            <family val="2"/>
          </rPr>
          <t>Riktig svar:
  33,4488     33,45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R37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DS37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DT37" authorId="0" shapeId="0">
      <text>
        <r>
          <rPr>
            <b/>
            <sz val="8"/>
            <color indexed="81"/>
            <rFont val="Tahoma"/>
            <family val="2"/>
          </rPr>
          <t>Riktig svar:
  2160 kr</t>
        </r>
      </text>
    </comment>
    <comment ref="DU37" authorId="0" shapeId="0">
      <text>
        <r>
          <rPr>
            <b/>
            <sz val="8"/>
            <color indexed="81"/>
            <rFont val="Tahoma"/>
            <family val="2"/>
          </rPr>
          <t>Riktig svar:
  15 dl = 1,5 l</t>
        </r>
      </text>
    </comment>
    <comment ref="DV37" authorId="0" shapeId="0">
      <text>
        <r>
          <rPr>
            <b/>
            <sz val="8"/>
            <color indexed="81"/>
            <rFont val="Tahoma"/>
            <family val="2"/>
          </rPr>
          <t>Riktig svar:
   8 l</t>
        </r>
      </text>
    </comment>
    <comment ref="DW37" authorId="0" shapeId="0">
      <text>
        <r>
          <rPr>
            <b/>
            <sz val="8"/>
            <color indexed="81"/>
            <rFont val="Tahoma"/>
            <family val="2"/>
          </rPr>
          <t>Riktig svar:
   9a + 3</t>
        </r>
      </text>
    </comment>
    <comment ref="DX37" authorId="0" shapeId="0">
      <text>
        <r>
          <rPr>
            <b/>
            <sz val="8"/>
            <color indexed="81"/>
            <rFont val="Tahoma"/>
            <family val="2"/>
          </rPr>
          <t>Riktig svar:
   a) 700 kr
    b) 5 år</t>
        </r>
      </text>
    </comment>
    <comment ref="DY37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DZ37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EA37" authorId="0" shapeId="0">
      <text>
        <r>
          <rPr>
            <b/>
            <sz val="8"/>
            <color indexed="81"/>
            <rFont val="Tahoma"/>
            <family val="2"/>
          </rPr>
          <t>Riktig svar:
   6,5 på tallinja</t>
        </r>
      </text>
    </comment>
    <comment ref="EB37" authorId="0" shapeId="0">
      <text>
        <r>
          <rPr>
            <b/>
            <sz val="8"/>
            <color indexed="81"/>
            <rFont val="Tahoma"/>
            <family val="2"/>
          </rPr>
          <t>Riktig svar:
  a) Japanske yen
  b) Ca 80 JPY</t>
        </r>
      </text>
    </comment>
    <comment ref="EC37" authorId="0" shapeId="0">
      <text>
        <r>
          <rPr>
            <b/>
            <sz val="8"/>
            <color indexed="81"/>
            <rFont val="Tahoma"/>
            <family val="2"/>
          </rPr>
          <t>Riktig svar:
  x= 45</t>
        </r>
      </text>
    </comment>
    <comment ref="ED37" authorId="0" shapeId="0">
      <text>
        <r>
          <rPr>
            <b/>
            <sz val="8"/>
            <color indexed="81"/>
            <rFont val="Tahoma"/>
            <family val="2"/>
          </rPr>
          <t>Riktig svar:
   11,2 knop</t>
        </r>
      </text>
    </comment>
    <comment ref="EE37" authorId="0" shapeId="0">
      <text>
        <r>
          <rPr>
            <b/>
            <sz val="8"/>
            <color indexed="81"/>
            <rFont val="Tahoma"/>
            <family val="2"/>
          </rPr>
          <t>Riktig svar:
  a) konstruksjon trekant
  b) rettvinklet trekant
  c) 3 cm</t>
        </r>
      </text>
    </comment>
    <comment ref="EF37" authorId="0" shapeId="0">
      <text>
        <r>
          <rPr>
            <b/>
            <sz val="8"/>
            <color indexed="81"/>
            <rFont val="Tahoma"/>
            <family val="2"/>
          </rPr>
          <t>Riktig svar:
   2a</t>
        </r>
      </text>
    </comment>
    <comment ref="EG37" authorId="0" shapeId="0">
      <text>
        <r>
          <rPr>
            <b/>
            <sz val="8"/>
            <color indexed="81"/>
            <rFont val="Tahoma"/>
            <family val="2"/>
          </rPr>
          <t>Riktig svar:
 a) x = 0, y = 0
     x = 3, y= 6
 b) tegning av graf</t>
        </r>
      </text>
    </comment>
    <comment ref="EH37" authorId="0" shapeId="0">
      <text>
        <r>
          <rPr>
            <b/>
            <sz val="8"/>
            <color indexed="81"/>
            <rFont val="Tahoma"/>
            <family val="2"/>
          </rPr>
          <t>Riktig svar:
   15</t>
        </r>
      </text>
    </comment>
    <comment ref="EI37" authorId="0" shapeId="0">
      <text>
        <r>
          <rPr>
            <b/>
            <sz val="8"/>
            <color indexed="81"/>
            <rFont val="Tahoma"/>
            <family val="2"/>
          </rPr>
          <t>Riktig svar:
  15/2</t>
        </r>
      </text>
    </comment>
    <comment ref="EJ37" authorId="0" shapeId="0">
      <text>
        <r>
          <rPr>
            <b/>
            <sz val="8"/>
            <color indexed="81"/>
            <rFont val="Tahoma"/>
            <family val="2"/>
          </rPr>
          <t>Riktig svar:
   7,5</t>
        </r>
      </text>
    </comment>
    <comment ref="EK37" authorId="0" shapeId="0">
      <text>
        <r>
          <rPr>
            <b/>
            <sz val="8"/>
            <color indexed="81"/>
            <rFont val="Tahoma"/>
            <family val="2"/>
          </rPr>
          <t>Riktig svar:
  a) 252000 kr
  b) 240000 kr</t>
        </r>
      </text>
    </comment>
    <comment ref="EL37" authorId="0" shapeId="0">
      <text>
        <r>
          <rPr>
            <b/>
            <sz val="8"/>
            <color indexed="81"/>
            <rFont val="Tahoma"/>
            <family val="2"/>
          </rPr>
          <t>Riktig svar:
  166666,67</t>
        </r>
      </text>
    </comment>
    <comment ref="EM37" authorId="0" shapeId="0">
      <text>
        <r>
          <rPr>
            <b/>
            <sz val="8"/>
            <color indexed="81"/>
            <rFont val="Tahoma"/>
            <family val="2"/>
          </rPr>
          <t xml:space="preserve">Riktig svar:
   15 l  gul maling </t>
        </r>
      </text>
    </comment>
    <comment ref="EN37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4"/>
            <color indexed="81"/>
            <rFont val="Tahoma"/>
            <family val="2"/>
          </rPr>
          <t>6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Tahoma"/>
            <family val="2"/>
          </rPr>
          <t>a</t>
        </r>
        <r>
          <rPr>
            <b/>
            <sz val="8"/>
            <color indexed="81"/>
            <rFont val="Times New Roman"/>
            <family val="1"/>
          </rPr>
          <t>6</t>
        </r>
      </text>
    </comment>
    <comment ref="EO37" authorId="0" shapeId="0">
      <text>
        <r>
          <rPr>
            <b/>
            <sz val="8"/>
            <color indexed="81"/>
            <rFont val="Tahoma"/>
            <family val="2"/>
          </rPr>
          <t>Riktig svar:
  a2-6</t>
        </r>
      </text>
    </comment>
    <comment ref="EP37" authorId="0" shapeId="0">
      <text>
        <r>
          <rPr>
            <b/>
            <sz val="8"/>
            <color indexed="81"/>
            <rFont val="Tahoma"/>
            <family val="2"/>
          </rPr>
          <t>Riktig svar:
  3447,50 kr</t>
        </r>
      </text>
    </comment>
    <comment ref="EQ37" authorId="0" shapeId="0">
      <text>
        <r>
          <rPr>
            <b/>
            <sz val="8"/>
            <color indexed="81"/>
            <rFont val="Tahoma"/>
            <family val="2"/>
          </rPr>
          <t>Riktig svar:
  Type 2 billigst</t>
        </r>
      </text>
    </comment>
    <comment ref="ER37" authorId="0" shapeId="0">
      <text>
        <r>
          <rPr>
            <b/>
            <sz val="8"/>
            <color indexed="81"/>
            <rFont val="Tahoma"/>
            <family val="2"/>
          </rPr>
          <t>Riktig svar:
  1,2 cm3 eller 1,176 cm3</t>
        </r>
      </text>
    </comment>
    <comment ref="ES37" authorId="0" shapeId="0">
      <text>
        <r>
          <rPr>
            <b/>
            <sz val="8"/>
            <color indexed="81"/>
            <rFont val="Tahoma"/>
            <family val="2"/>
          </rPr>
          <t>Riktig svar:
  a) 19 dagsverk
  b) 5292 kr og 3780 kr</t>
        </r>
      </text>
    </comment>
  </commentList>
</comments>
</file>

<file path=xl/comments8.xml><?xml version="1.0" encoding="utf-8"?>
<comments xmlns="http://schemas.openxmlformats.org/spreadsheetml/2006/main">
  <authors>
    <author>Helge Kvaase</author>
  </authors>
  <commentList>
    <comment ref="E2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b/>
            <sz val="8"/>
            <color indexed="81"/>
            <rFont val="Tahoma"/>
            <family val="2"/>
          </rPr>
          <t>49, 50, 52</t>
        </r>
      </text>
    </comment>
    <comment ref="F2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72</t>
        </r>
      </text>
    </comment>
    <comment ref="G2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 </t>
        </r>
        <r>
          <rPr>
            <b/>
            <sz val="8"/>
            <color indexed="81"/>
            <rFont val="Tahoma"/>
            <family val="2"/>
          </rPr>
          <t xml:space="preserve"> 24</t>
        </r>
      </text>
    </comment>
    <comment ref="H2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 12,50 kr</t>
        </r>
      </text>
    </comment>
    <comment ref="I2" authorId="0" shapeId="0">
      <text>
        <r>
          <rPr>
            <b/>
            <sz val="8"/>
            <color indexed="81"/>
            <rFont val="Tahoma"/>
            <family val="2"/>
          </rPr>
          <t>Riktig svar:
  14 cm</t>
        </r>
      </text>
    </comment>
    <comment ref="J2" authorId="0" shapeId="0">
      <text>
        <r>
          <rPr>
            <b/>
            <sz val="8"/>
            <color indexed="81"/>
            <rFont val="Tahoma"/>
            <family val="2"/>
          </rPr>
          <t>Riktig svar:
   7</t>
        </r>
      </text>
    </comment>
    <comment ref="K2" authorId="0" shapeId="0">
      <text>
        <r>
          <rPr>
            <b/>
            <sz val="8"/>
            <color indexed="81"/>
            <rFont val="Tahoma"/>
            <family val="2"/>
          </rPr>
          <t>Riktig svar:
 119, 120, 121</t>
        </r>
      </text>
    </comment>
    <comment ref="L2" authorId="0" shapeId="0">
      <text>
        <r>
          <rPr>
            <b/>
            <sz val="8"/>
            <color indexed="81"/>
            <rFont val="Tahoma"/>
            <family val="2"/>
          </rPr>
          <t>Riktig svar:
   459</t>
        </r>
      </text>
    </comment>
    <comment ref="M2" authorId="0" shapeId="0">
      <text>
        <r>
          <rPr>
            <b/>
            <sz val="8"/>
            <color indexed="81"/>
            <rFont val="Tahoma"/>
            <family val="2"/>
          </rPr>
          <t>Riktig svar:
    463</t>
        </r>
      </text>
    </comment>
    <comment ref="N2" authorId="0" shapeId="0">
      <text>
        <r>
          <rPr>
            <b/>
            <sz val="8"/>
            <color indexed="81"/>
            <rFont val="Tahoma"/>
            <family val="2"/>
          </rPr>
          <t>Riktig svar:
  263,50</t>
        </r>
      </text>
    </comment>
    <comment ref="O2" authorId="0" shapeId="0">
      <text>
        <r>
          <rPr>
            <b/>
            <sz val="8"/>
            <color indexed="81"/>
            <rFont val="Tahoma"/>
            <family val="2"/>
          </rPr>
          <t>Riktig svar:
   20 cm</t>
        </r>
      </text>
    </comment>
    <comment ref="P2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2"/>
            <color indexed="81"/>
            <rFont val="Tahoma"/>
            <family val="2"/>
          </rPr>
          <t>&lt;</t>
        </r>
      </text>
    </comment>
    <comment ref="Q2" authorId="0" shapeId="0">
      <text>
        <r>
          <rPr>
            <b/>
            <sz val="8"/>
            <color indexed="81"/>
            <rFont val="Tahoma"/>
            <family val="2"/>
          </rPr>
          <t>Riktig svar:
 Se tegning, klokken      kvart på fem</t>
        </r>
      </text>
    </comment>
    <comment ref="R2" authorId="0" shapeId="0">
      <text>
        <r>
          <rPr>
            <b/>
            <sz val="8"/>
            <color indexed="81"/>
            <rFont val="Tahoma"/>
            <family val="2"/>
          </rPr>
          <t>Riktig svar:
   Trekant</t>
        </r>
      </text>
    </comment>
    <comment ref="S2" authorId="0" shapeId="0">
      <text>
        <r>
          <rPr>
            <b/>
            <sz val="8"/>
            <color indexed="81"/>
            <rFont val="Tahoma"/>
            <family val="2"/>
          </rPr>
          <t>Riktig svar:
    18</t>
        </r>
      </text>
    </comment>
    <comment ref="T2" authorId="0" shapeId="0">
      <text>
        <r>
          <rPr>
            <b/>
            <sz val="8"/>
            <color indexed="81"/>
            <rFont val="Tahoma"/>
            <family val="2"/>
          </rPr>
          <t>Riktig svar:
 5 hundrere, 6 tiere, 7 enere, 2 tiere, 9 enere</t>
        </r>
      </text>
    </comment>
    <comment ref="U2" authorId="0" shapeId="0">
      <text>
        <r>
          <rPr>
            <b/>
            <sz val="8"/>
            <color indexed="81"/>
            <rFont val="Tahoma"/>
            <family val="2"/>
          </rPr>
          <t>Riktig svar:
   963</t>
        </r>
      </text>
    </comment>
    <comment ref="V2" authorId="0" shapeId="0">
      <text>
        <r>
          <rPr>
            <b/>
            <sz val="8"/>
            <color indexed="81"/>
            <rFont val="Tahoma"/>
            <family val="2"/>
          </rPr>
          <t>Riktig svar:
    207</t>
        </r>
      </text>
    </comment>
    <comment ref="W2" authorId="0" shapeId="0">
      <text>
        <r>
          <rPr>
            <b/>
            <sz val="8"/>
            <color indexed="81"/>
            <rFont val="Tahoma"/>
            <family val="2"/>
          </rPr>
          <t>Riktig svar:
 5,50 kroner</t>
        </r>
      </text>
    </comment>
    <comment ref="X2" authorId="0" shapeId="0">
      <text>
        <r>
          <rPr>
            <b/>
            <sz val="8"/>
            <color indexed="81"/>
            <rFont val="Tahoma"/>
            <family val="2"/>
          </rPr>
          <t>Riktig svar:
 Ole har lengst skolevei</t>
        </r>
      </text>
    </comment>
    <comment ref="Y2" authorId="0" shapeId="0">
      <text>
        <r>
          <rPr>
            <b/>
            <sz val="8"/>
            <color indexed="81"/>
            <rFont val="Tahoma"/>
            <family val="2"/>
          </rPr>
          <t>Riktig svar:
   9</t>
        </r>
      </text>
    </comment>
    <comment ref="Z2" authorId="0" shapeId="0">
      <text>
        <r>
          <rPr>
            <b/>
            <sz val="8"/>
            <color indexed="81"/>
            <rFont val="Tahoma"/>
            <family val="2"/>
          </rPr>
          <t>Riktig svar:
   Kl. 18,25</t>
        </r>
      </text>
    </comment>
    <comment ref="AA2" authorId="0" shapeId="0">
      <text>
        <r>
          <rPr>
            <b/>
            <sz val="8"/>
            <color indexed="81"/>
            <rFont val="Tahoma"/>
            <family val="2"/>
          </rPr>
          <t>Riktig svar:
 Kvadrat, rektangel, sirkel</t>
        </r>
      </text>
    </comment>
    <comment ref="AB2" authorId="0" shapeId="0">
      <text>
        <r>
          <rPr>
            <b/>
            <sz val="8"/>
            <color indexed="81"/>
            <rFont val="Tahoma"/>
            <family val="2"/>
          </rPr>
          <t>Riktig svar:
    105</t>
        </r>
      </text>
    </comment>
    <comment ref="AC2" authorId="0" shapeId="0">
      <text>
        <r>
          <rPr>
            <b/>
            <sz val="8"/>
            <color indexed="81"/>
            <rFont val="Tahoma"/>
            <family val="2"/>
          </rPr>
          <t>Riktig svar:
   20 hg</t>
        </r>
      </text>
    </comment>
    <comment ref="AD2" authorId="0" shapeId="0">
      <text>
        <r>
          <rPr>
            <b/>
            <sz val="8"/>
            <color indexed="81"/>
            <rFont val="Tahoma"/>
            <family val="2"/>
          </rPr>
          <t>Riktig svar:
  Se diagram</t>
        </r>
      </text>
    </comment>
    <comment ref="AE2" authorId="0" shapeId="0">
      <text>
        <r>
          <rPr>
            <b/>
            <sz val="8"/>
            <color indexed="81"/>
            <rFont val="Tahoma"/>
            <family val="2"/>
          </rPr>
          <t>Riktig svar:
   18 m</t>
        </r>
      </text>
    </comment>
    <comment ref="AF2" authorId="0" shapeId="0">
      <text>
        <r>
          <rPr>
            <b/>
            <sz val="8"/>
            <color indexed="81"/>
            <rFont val="Tahoma"/>
            <family val="2"/>
          </rPr>
          <t>Riktig svar:
   6</t>
        </r>
      </text>
    </comment>
    <comment ref="AG2" authorId="0" shapeId="0">
      <text>
        <r>
          <rPr>
            <b/>
            <sz val="8"/>
            <color indexed="81"/>
            <rFont val="Tahoma"/>
            <family val="2"/>
          </rPr>
          <t>Riktig svar:
 a)   1/6  
 b) Tre ruter skal være fargelagt</t>
        </r>
      </text>
    </comment>
    <comment ref="AH2" authorId="0" shapeId="0">
      <text>
        <r>
          <rPr>
            <b/>
            <sz val="8"/>
            <color indexed="81"/>
            <rFont val="Tahoma"/>
            <family val="2"/>
          </rPr>
          <t>Riktig svar:
 7 tusen</t>
        </r>
      </text>
    </comment>
    <comment ref="AI2" authorId="0" shapeId="0">
      <text>
        <r>
          <rPr>
            <b/>
            <sz val="8"/>
            <color indexed="81"/>
            <rFont val="Tahoma"/>
            <family val="2"/>
          </rPr>
          <t>Riktig svar:
  60100</t>
        </r>
      </text>
    </comment>
    <comment ref="AJ2" authorId="0" shapeId="0">
      <text>
        <r>
          <rPr>
            <b/>
            <sz val="8"/>
            <color indexed="81"/>
            <rFont val="Tahoma"/>
            <family val="2"/>
          </rPr>
          <t>Riktig svar:
  1436</t>
        </r>
      </text>
    </comment>
    <comment ref="AK2" authorId="0" shapeId="0">
      <text>
        <r>
          <rPr>
            <b/>
            <sz val="8"/>
            <color indexed="81"/>
            <rFont val="Tahoma"/>
            <family val="2"/>
          </rPr>
          <t>Riktig svar:
 17,50 kr</t>
        </r>
      </text>
    </comment>
    <comment ref="AL2" authorId="0" shapeId="0">
      <text>
        <r>
          <rPr>
            <b/>
            <sz val="8"/>
            <color indexed="81"/>
            <rFont val="Tahoma"/>
            <family val="2"/>
          </rPr>
          <t>Riktig svar:
 0,69 m</t>
        </r>
      </text>
    </comment>
    <comment ref="AM2" authorId="0" shapeId="0">
      <text>
        <r>
          <rPr>
            <b/>
            <sz val="8"/>
            <color indexed="81"/>
            <rFont val="Tahoma"/>
            <family val="2"/>
          </rPr>
          <t>Riktig svar:
   22</t>
        </r>
      </text>
    </comment>
    <comment ref="AN2" authorId="0" shapeId="0">
      <text>
        <r>
          <rPr>
            <b/>
            <sz val="8"/>
            <color indexed="81"/>
            <rFont val="Tahoma"/>
            <family val="2"/>
          </rPr>
          <t>Riktig svar:
 2 t og 30 min</t>
        </r>
      </text>
    </comment>
    <comment ref="AO2" authorId="0" shapeId="0">
      <text>
        <r>
          <rPr>
            <b/>
            <sz val="8"/>
            <color indexed="81"/>
            <rFont val="Tahoma"/>
            <family val="2"/>
          </rPr>
          <t xml:space="preserve">Riktig svar:
 Kube/terning og  sylinder </t>
        </r>
      </text>
    </comment>
    <comment ref="AP2" authorId="0" shapeId="0">
      <text>
        <r>
          <rPr>
            <b/>
            <sz val="8"/>
            <color indexed="81"/>
            <rFont val="Tahoma"/>
            <family val="2"/>
          </rPr>
          <t>Riktig svar:
  5142</t>
        </r>
      </text>
    </comment>
    <comment ref="AQ2" authorId="0" shapeId="0">
      <text>
        <r>
          <rPr>
            <b/>
            <sz val="8"/>
            <color indexed="81"/>
            <rFont val="Tahoma"/>
            <family val="2"/>
          </rPr>
          <t>Riktig svar:
   25 hg</t>
        </r>
      </text>
    </comment>
    <comment ref="AR2" authorId="0" shapeId="0">
      <text>
        <r>
          <rPr>
            <b/>
            <sz val="8"/>
            <color indexed="81"/>
            <rFont val="Tahoma"/>
            <family val="2"/>
          </rPr>
          <t>Riktig svar:
 Omkrets er 20 cm Areal er 21 cm2</t>
        </r>
      </text>
    </comment>
    <comment ref="AS2" authorId="0" shapeId="0">
      <text>
        <r>
          <rPr>
            <b/>
            <sz val="8"/>
            <color indexed="81"/>
            <rFont val="Tahoma"/>
            <family val="2"/>
          </rPr>
          <t>Riktig svar:
  123</t>
        </r>
      </text>
    </comment>
    <comment ref="AT2" authorId="0" shapeId="0">
      <text>
        <r>
          <rPr>
            <b/>
            <sz val="8"/>
            <color indexed="81"/>
            <rFont val="Tahoma"/>
            <family val="2"/>
          </rPr>
          <t>Riktig svar:
  2 kr</t>
        </r>
      </text>
    </comment>
    <comment ref="AU2" authorId="0" shapeId="0">
      <text>
        <r>
          <rPr>
            <b/>
            <sz val="8"/>
            <color indexed="81"/>
            <rFont val="Tahoma"/>
            <family val="2"/>
          </rPr>
          <t xml:space="preserve">Riktig svar:
 a) &lt; , &lt; , &gt;
 b) 0,9 - 0,99 - 1 - 1,01 - 1,1 </t>
        </r>
      </text>
    </comment>
    <comment ref="AV2" authorId="0" shapeId="0">
      <text>
        <r>
          <rPr>
            <b/>
            <sz val="8"/>
            <color indexed="81"/>
            <rFont val="Tahoma"/>
            <family val="2"/>
          </rPr>
          <t>Riktig svar:
 100 + 700 + 200 = 1000</t>
        </r>
      </text>
    </comment>
    <comment ref="AW2" authorId="0" shapeId="0">
      <text>
        <r>
          <rPr>
            <b/>
            <sz val="8"/>
            <color indexed="81"/>
            <rFont val="Tahoma"/>
            <family val="2"/>
          </rPr>
          <t>Riktig svar:
  6 elever</t>
        </r>
      </text>
    </comment>
    <comment ref="AX2" authorId="0" shapeId="0">
      <text>
        <r>
          <rPr>
            <b/>
            <sz val="8"/>
            <color indexed="81"/>
            <rFont val="Tahoma"/>
            <family val="2"/>
          </rPr>
          <t>Riktig svar:
 20 dl, 200 cl, 2000 ml</t>
        </r>
      </text>
    </comment>
    <comment ref="AY2" authorId="0" shapeId="0">
      <text>
        <r>
          <rPr>
            <b/>
            <sz val="8"/>
            <color indexed="81"/>
            <rFont val="Tahoma"/>
            <family val="2"/>
          </rPr>
          <t>Riktig svar:
  9 tusen</t>
        </r>
      </text>
    </comment>
    <comment ref="AZ2" authorId="0" shapeId="0">
      <text>
        <r>
          <rPr>
            <b/>
            <sz val="8"/>
            <color indexed="81"/>
            <rFont val="Tahoma"/>
            <family val="2"/>
          </rPr>
          <t>Riktig svar:
  1304593</t>
        </r>
      </text>
    </comment>
    <comment ref="BA2" authorId="0" shapeId="0">
      <text>
        <r>
          <rPr>
            <b/>
            <sz val="8"/>
            <color indexed="81"/>
            <rFont val="Tahoma"/>
            <family val="2"/>
          </rPr>
          <t>Riktig svar:
   1593891</t>
        </r>
      </text>
    </comment>
    <comment ref="BB2" authorId="0" shapeId="0">
      <text>
        <r>
          <rPr>
            <b/>
            <sz val="8"/>
            <color indexed="81"/>
            <rFont val="Tahoma"/>
            <family val="2"/>
          </rPr>
          <t>Riktig svar:
  715 kr</t>
        </r>
      </text>
    </comment>
    <comment ref="BC2" authorId="0" shapeId="0">
      <text>
        <r>
          <rPr>
            <b/>
            <sz val="8"/>
            <color indexed="81"/>
            <rFont val="Tahoma"/>
            <family val="2"/>
          </rPr>
          <t>Riktig svar:
  730+100+20</t>
        </r>
      </text>
    </comment>
    <comment ref="BD2" authorId="0" shapeId="0">
      <text>
        <r>
          <rPr>
            <b/>
            <sz val="8"/>
            <color indexed="81"/>
            <rFont val="Tahoma"/>
            <family val="2"/>
          </rPr>
          <t>Riktig svar:
    4</t>
        </r>
      </text>
    </comment>
    <comment ref="BE2" authorId="0" shapeId="0">
      <text>
        <r>
          <rPr>
            <b/>
            <sz val="8"/>
            <color indexed="81"/>
            <rFont val="Tahoma"/>
            <family val="2"/>
          </rPr>
          <t>Riktig svar:
   3 timer</t>
        </r>
      </text>
    </comment>
    <comment ref="BF2" authorId="0" shapeId="0">
      <text>
        <r>
          <rPr>
            <b/>
            <sz val="8"/>
            <color indexed="81"/>
            <rFont val="Tahoma"/>
            <family val="2"/>
          </rPr>
          <t>Riktig svar:
   5 cm</t>
        </r>
      </text>
    </comment>
    <comment ref="BG2" authorId="0" shapeId="0">
      <text>
        <r>
          <rPr>
            <b/>
            <sz val="8"/>
            <color indexed="81"/>
            <rFont val="Tahoma"/>
            <family val="2"/>
          </rPr>
          <t>Riktig svar:
  40/5 = 8</t>
        </r>
      </text>
    </comment>
    <comment ref="BH2" authorId="0" shapeId="0">
      <text>
        <r>
          <rPr>
            <b/>
            <sz val="8"/>
            <color indexed="81"/>
            <rFont val="Tahoma"/>
            <family val="2"/>
          </rPr>
          <t>Riktig svar:
 4,8 kg + 2,0 kg =6,8 kg</t>
        </r>
      </text>
    </comment>
    <comment ref="BI2" authorId="0" shapeId="0">
      <text>
        <r>
          <rPr>
            <b/>
            <sz val="8"/>
            <color indexed="81"/>
            <rFont val="Tahoma"/>
            <family val="2"/>
          </rPr>
          <t>Riktig svar:
 Se på elevens diagram</t>
        </r>
      </text>
    </comment>
    <comment ref="BJ2" authorId="0" shapeId="0">
      <text>
        <r>
          <rPr>
            <b/>
            <sz val="8"/>
            <color indexed="81"/>
            <rFont val="Tahoma"/>
            <family val="2"/>
          </rPr>
          <t>Riktig svar:
   8 cm</t>
        </r>
      </text>
    </comment>
    <comment ref="BK2" authorId="0" shapeId="0">
      <text>
        <r>
          <rPr>
            <b/>
            <sz val="8"/>
            <color indexed="81"/>
            <rFont val="Tahoma"/>
            <family val="2"/>
          </rPr>
          <t>Riktig svar:
   13,98</t>
        </r>
      </text>
    </comment>
    <comment ref="BL2" authorId="0" shapeId="0">
      <text>
        <r>
          <rPr>
            <b/>
            <sz val="8"/>
            <color indexed="81"/>
            <rFont val="Tahoma"/>
            <family val="2"/>
          </rPr>
          <t>Riktig svar:
 A = 1/5 = 0,20
 B = 2/5 = 0,40
  C= 4/5 = 0,80</t>
        </r>
      </text>
    </comment>
    <comment ref="BM2" authorId="0" shapeId="0">
      <text>
        <r>
          <rPr>
            <b/>
            <sz val="8"/>
            <color indexed="81"/>
            <rFont val="Tahoma"/>
            <family val="2"/>
          </rPr>
          <t>Riktig svar</t>
        </r>
        <r>
          <rPr>
            <sz val="8"/>
            <color indexed="81"/>
            <rFont val="Tahoma"/>
            <family val="2"/>
          </rPr>
          <t xml:space="preserve">:
</t>
        </r>
        <r>
          <rPr>
            <b/>
            <sz val="8"/>
            <color indexed="81"/>
            <rFont val="Tahoma"/>
            <family val="2"/>
          </rPr>
          <t xml:space="preserve">  122,4671</t>
        </r>
      </text>
    </comment>
    <comment ref="BN2" authorId="0" shapeId="0">
      <text>
        <r>
          <rPr>
            <b/>
            <sz val="8"/>
            <color indexed="81"/>
            <rFont val="Tahoma"/>
            <family val="2"/>
          </rPr>
          <t>Riktig svar:
   75 kr</t>
        </r>
      </text>
    </comment>
    <comment ref="BO2" authorId="0" shapeId="0">
      <text>
        <r>
          <rPr>
            <b/>
            <sz val="8"/>
            <color indexed="81"/>
            <rFont val="Tahoma"/>
            <family val="2"/>
          </rPr>
          <t>Riktig svar:
 a) Sverige
 b) Sverige og Finland
 c) Sverige</t>
        </r>
      </text>
    </comment>
    <comment ref="BP2" authorId="0" shapeId="0">
      <text>
        <r>
          <rPr>
            <b/>
            <sz val="8"/>
            <color indexed="81"/>
            <rFont val="Tahoma"/>
            <family val="2"/>
          </rPr>
          <t>Riktig svar:
   9 dl</t>
        </r>
      </text>
    </comment>
    <comment ref="BQ2" authorId="0" shapeId="0">
      <text>
        <r>
          <rPr>
            <b/>
            <sz val="8"/>
            <color indexed="81"/>
            <rFont val="Tahoma"/>
            <family val="2"/>
          </rPr>
          <t>Riktig svar:
   - 9</t>
        </r>
      </text>
    </comment>
    <comment ref="BR2" authorId="0" shapeId="0">
      <text>
        <r>
          <rPr>
            <b/>
            <sz val="8"/>
            <color indexed="81"/>
            <rFont val="Tahoma"/>
            <family val="2"/>
          </rPr>
          <t>Riktig svar:
  87,687</t>
        </r>
      </text>
    </comment>
    <comment ref="BS2" authorId="0" shapeId="0">
      <text>
        <r>
          <rPr>
            <b/>
            <sz val="8"/>
            <color indexed="81"/>
            <rFont val="Tahoma"/>
            <family val="2"/>
          </rPr>
          <t>Riktig svar:
  8793</t>
        </r>
      </text>
    </comment>
    <comment ref="BT2" authorId="0" shapeId="0">
      <text>
        <r>
          <rPr>
            <b/>
            <sz val="8"/>
            <color indexed="81"/>
            <rFont val="Tahoma"/>
            <family val="2"/>
          </rPr>
          <t>Riktig svar:
 119  NOK</t>
        </r>
      </text>
    </comment>
    <comment ref="BU2" authorId="0" shapeId="0">
      <text>
        <r>
          <rPr>
            <b/>
            <sz val="8"/>
            <color indexed="81"/>
            <rFont val="Tahoma"/>
            <family val="2"/>
          </rPr>
          <t>Riktig svar:
  44,35 m</t>
        </r>
      </text>
    </comment>
    <comment ref="BV2" authorId="0" shapeId="0">
      <text>
        <r>
          <rPr>
            <b/>
            <sz val="8"/>
            <color indexed="81"/>
            <rFont val="Tahoma"/>
            <family val="2"/>
          </rPr>
          <t>Riktig svar:
   174</t>
        </r>
      </text>
    </comment>
    <comment ref="BW2" authorId="0" shapeId="0">
      <text>
        <r>
          <rPr>
            <b/>
            <sz val="8"/>
            <color indexed="81"/>
            <rFont val="Tahoma"/>
            <family val="2"/>
          </rPr>
          <t>Riktig svar:
  a) 25 km/t
  b) 75 km/t</t>
        </r>
      </text>
    </comment>
    <comment ref="BX2" authorId="0" shapeId="0">
      <text>
        <r>
          <rPr>
            <b/>
            <sz val="8"/>
            <color indexed="81"/>
            <rFont val="Tahoma"/>
            <family val="2"/>
          </rPr>
          <t>Riktig svar:
 a) rettvinklet
 b) butt vinkel/stump vinkel
 c) spiss vinkel</t>
        </r>
      </text>
    </comment>
    <comment ref="BY2" authorId="0" shapeId="0">
      <text>
        <r>
          <rPr>
            <b/>
            <sz val="8"/>
            <color indexed="81"/>
            <rFont val="Tahoma"/>
            <family val="2"/>
          </rPr>
          <t>Riktig svar:
   7500</t>
        </r>
      </text>
    </comment>
    <comment ref="BZ2" authorId="0" shapeId="0">
      <text>
        <r>
          <rPr>
            <b/>
            <sz val="8"/>
            <color indexed="81"/>
            <rFont val="Tahoma"/>
            <family val="2"/>
          </rPr>
          <t>Riktig svar:
  0,27 + 3,35 = 3,62 kg</t>
        </r>
      </text>
    </comment>
    <comment ref="CA2" authorId="0" shapeId="0">
      <text>
        <r>
          <rPr>
            <b/>
            <sz val="8"/>
            <color indexed="81"/>
            <rFont val="Tahoma"/>
            <family val="2"/>
          </rPr>
          <t>Riktig svar:
  60 kroner</t>
        </r>
      </text>
    </comment>
    <comment ref="CB2" authorId="0" shapeId="0">
      <text>
        <r>
          <rPr>
            <b/>
            <sz val="8"/>
            <color indexed="81"/>
            <rFont val="Tahoma"/>
            <family val="2"/>
          </rPr>
          <t>Riktig svar:
 Omkretsen er 12 m
 Arealet er 6 m2</t>
        </r>
      </text>
    </comment>
    <comment ref="CC2" authorId="0" shapeId="0">
      <text>
        <r>
          <rPr>
            <b/>
            <sz val="8"/>
            <color indexed="81"/>
            <rFont val="Tahoma"/>
            <family val="2"/>
          </rPr>
          <t>Riktig svar:
   9,4</t>
        </r>
      </text>
    </comment>
    <comment ref="CD2" authorId="0" shapeId="0">
      <text>
        <r>
          <rPr>
            <b/>
            <sz val="8"/>
            <color indexed="81"/>
            <rFont val="Tahoma"/>
            <family val="2"/>
          </rPr>
          <t>Riktig svar:
   17/10 = 1 7/10</t>
        </r>
      </text>
    </comment>
    <comment ref="CE2" authorId="0" shapeId="0">
      <text>
        <r>
          <rPr>
            <b/>
            <sz val="8"/>
            <color indexed="81"/>
            <rFont val="Tahoma"/>
            <family val="2"/>
          </rPr>
          <t>Riktig svar:
   0,80</t>
        </r>
      </text>
    </comment>
    <comment ref="CF2" authorId="0" shapeId="0">
      <text>
        <r>
          <rPr>
            <b/>
            <sz val="8"/>
            <color indexed="81"/>
            <rFont val="Tahoma"/>
            <family val="2"/>
          </rPr>
          <t>Riktig svar:
  4 m + 5 m + 3 m = 12 m</t>
        </r>
      </text>
    </comment>
    <comment ref="CG2" authorId="0" shapeId="0">
      <text>
        <r>
          <rPr>
            <b/>
            <sz val="8"/>
            <color indexed="81"/>
            <rFont val="Tahoma"/>
            <family val="2"/>
          </rPr>
          <t>Riktig svar:
 a) 140 km på syv dager
  b) Gjennomsnittet er 20 km pr. dag</t>
        </r>
      </text>
    </comment>
    <comment ref="CH2" authorId="0" shapeId="0">
      <text>
        <r>
          <rPr>
            <b/>
            <sz val="8"/>
            <color indexed="81"/>
            <rFont val="Tahoma"/>
            <family val="2"/>
          </rPr>
          <t>Riktig svar:
   12 cm3</t>
        </r>
      </text>
    </comment>
    <comment ref="CI2" authorId="0" shapeId="0">
      <text>
        <r>
          <rPr>
            <b/>
            <sz val="8"/>
            <color indexed="81"/>
            <rFont val="Tahoma"/>
            <family val="2"/>
          </rPr>
          <t>Riktig svar:
  510 kr</t>
        </r>
      </text>
    </comment>
    <comment ref="CJ2" authorId="0" shapeId="0">
      <text>
        <r>
          <rPr>
            <b/>
            <sz val="8"/>
            <color indexed="81"/>
            <rFont val="Tahoma"/>
            <family val="2"/>
          </rPr>
          <t>Riktig svar:
    10</t>
        </r>
      </text>
    </comment>
    <comment ref="CK2" authorId="0" shapeId="0">
      <text>
        <r>
          <rPr>
            <b/>
            <sz val="8"/>
            <color indexed="81"/>
            <rFont val="Tahoma"/>
            <family val="2"/>
          </rPr>
          <t>Riktig svar:
   18</t>
        </r>
      </text>
    </comment>
    <comment ref="CL2" authorId="0" shapeId="0">
      <text>
        <r>
          <rPr>
            <b/>
            <sz val="8"/>
            <color indexed="81"/>
            <rFont val="Tahoma"/>
            <family val="2"/>
          </rPr>
          <t>Riktig svar:
   Kr. 956,50</t>
        </r>
      </text>
    </comment>
    <comment ref="CM2" authorId="0" shapeId="0">
      <text>
        <r>
          <rPr>
            <b/>
            <sz val="8"/>
            <color indexed="81"/>
            <rFont val="Tahoma"/>
            <family val="2"/>
          </rPr>
          <t>Riktig svar:
  1,23 m, 5,8 dm</t>
        </r>
      </text>
    </comment>
    <comment ref="CN2" authorId="0" shapeId="0">
      <text>
        <r>
          <rPr>
            <b/>
            <sz val="8"/>
            <color indexed="81"/>
            <rFont val="Tahoma"/>
            <family val="2"/>
          </rPr>
          <t>Riktig svar:
    5</t>
        </r>
      </text>
    </comment>
    <comment ref="CO2" authorId="0" shapeId="0">
      <text>
        <r>
          <rPr>
            <b/>
            <sz val="8"/>
            <color indexed="81"/>
            <rFont val="Tahoma"/>
            <family val="2"/>
          </rPr>
          <t>Riktig svar:
  1 time 50 minutter</t>
        </r>
      </text>
    </comment>
    <comment ref="CP2" authorId="0" shapeId="0">
      <text>
        <r>
          <rPr>
            <b/>
            <sz val="8"/>
            <color indexed="81"/>
            <rFont val="Tahoma"/>
            <family val="2"/>
          </rPr>
          <t>Riktig svar:
  Vurder konstruksjonen</t>
        </r>
      </text>
    </comment>
    <comment ref="CQ2" authorId="0" shapeId="0">
      <text>
        <r>
          <rPr>
            <b/>
            <sz val="8"/>
            <color indexed="81"/>
            <rFont val="Tahoma"/>
            <family val="2"/>
          </rPr>
          <t>Riktig svar:
   139</t>
        </r>
      </text>
    </comment>
    <comment ref="CR2" authorId="0" shapeId="0">
      <text>
        <r>
          <rPr>
            <b/>
            <sz val="8"/>
            <color indexed="81"/>
            <rFont val="Tahoma"/>
            <family val="2"/>
          </rPr>
          <t>Riktig svar:
   0,4 kg</t>
        </r>
      </text>
    </comment>
    <comment ref="CS2" authorId="0" shapeId="0">
      <text>
        <r>
          <rPr>
            <b/>
            <sz val="8"/>
            <color indexed="81"/>
            <rFont val="Tahoma"/>
            <family val="2"/>
          </rPr>
          <t>Riktig svar:
  Vurder resultatet</t>
        </r>
      </text>
    </comment>
    <comment ref="CT2" authorId="0" shapeId="0">
      <text>
        <r>
          <rPr>
            <b/>
            <sz val="8"/>
            <color indexed="81"/>
            <rFont val="Tahoma"/>
            <family val="2"/>
          </rPr>
          <t>Riktig svar:
  204,1 cm</t>
        </r>
      </text>
    </comment>
    <comment ref="CU2" authorId="0" shapeId="0">
      <text>
        <r>
          <rPr>
            <b/>
            <sz val="8"/>
            <color indexed="81"/>
            <rFont val="Tahoma"/>
            <family val="2"/>
          </rPr>
          <t>Riktig svar:
  Kr. 4,50</t>
        </r>
      </text>
    </comment>
    <comment ref="CV2" authorId="0" shapeId="0">
      <text>
        <r>
          <rPr>
            <b/>
            <sz val="8"/>
            <color indexed="81"/>
            <rFont val="Tahoma"/>
            <family val="2"/>
          </rPr>
          <t>Riktig svar:
  5/6</t>
        </r>
      </text>
    </comment>
    <comment ref="CW2" authorId="0" shapeId="0">
      <text>
        <r>
          <rPr>
            <b/>
            <sz val="8"/>
            <color indexed="81"/>
            <rFont val="Tahoma"/>
            <family val="2"/>
          </rPr>
          <t>Riktig svar:
  0,375</t>
        </r>
      </text>
    </comment>
    <comment ref="CX2" authorId="0" shapeId="0">
      <text>
        <r>
          <rPr>
            <b/>
            <sz val="8"/>
            <color indexed="81"/>
            <rFont val="Tahoma"/>
            <family val="2"/>
          </rPr>
          <t>Riktig svar:
  10000</t>
        </r>
      </text>
    </comment>
    <comment ref="CY2" authorId="0" shapeId="0">
      <text>
        <r>
          <rPr>
            <b/>
            <sz val="8"/>
            <color indexed="81"/>
            <rFont val="Tahoma"/>
            <family val="2"/>
          </rPr>
          <t>Riktig svar:
  Vurder diagrammet</t>
        </r>
      </text>
    </comment>
    <comment ref="CZ2" authorId="0" shapeId="0">
      <text>
        <r>
          <rPr>
            <b/>
            <sz val="8"/>
            <color indexed="81"/>
            <rFont val="Tahoma"/>
            <family val="2"/>
          </rPr>
          <t>Riktig svar:
   4 cm2</t>
        </r>
      </text>
    </comment>
    <comment ref="DA2" authorId="0" shapeId="0">
      <text>
        <r>
          <rPr>
            <b/>
            <sz val="8"/>
            <color indexed="81"/>
            <rFont val="Tahoma"/>
            <family val="2"/>
          </rPr>
          <t>Riktig svar:
   16</t>
        </r>
      </text>
    </comment>
    <comment ref="DB2" authorId="0" shapeId="0">
      <text>
        <r>
          <rPr>
            <b/>
            <sz val="8"/>
            <color indexed="81"/>
            <rFont val="Tahoma"/>
            <family val="2"/>
          </rPr>
          <t>Riktig svar:
 2x2, 3x3, 2x2x3</t>
        </r>
      </text>
    </comment>
    <comment ref="DC2" authorId="0" shapeId="0">
      <text>
        <r>
          <rPr>
            <b/>
            <sz val="8"/>
            <color indexed="81"/>
            <rFont val="Tahoma"/>
            <family val="2"/>
          </rPr>
          <t>Riktig svar:
   3a+b</t>
        </r>
      </text>
    </comment>
    <comment ref="DD2" authorId="0" shapeId="0">
      <text>
        <r>
          <rPr>
            <b/>
            <sz val="8"/>
            <color indexed="81"/>
            <rFont val="Tahoma"/>
            <family val="2"/>
          </rPr>
          <t>Riktig svar:
  5200 kr</t>
        </r>
      </text>
    </comment>
    <comment ref="DE2" authorId="0" shapeId="0">
      <text>
        <r>
          <rPr>
            <b/>
            <sz val="8"/>
            <color indexed="81"/>
            <rFont val="Tahoma"/>
            <family val="2"/>
          </rPr>
          <t>Riktig svar:
   7200 kr</t>
        </r>
      </text>
    </comment>
    <comment ref="DF2" authorId="0" shapeId="0">
      <text>
        <r>
          <rPr>
            <b/>
            <sz val="8"/>
            <color indexed="81"/>
            <rFont val="Tahoma"/>
            <family val="2"/>
          </rPr>
          <t>Riktig svar:
     &lt;</t>
        </r>
      </text>
    </comment>
    <comment ref="DG2" authorId="0" shapeId="0">
      <text>
        <r>
          <rPr>
            <b/>
            <sz val="8"/>
            <color indexed="81"/>
            <rFont val="Tahoma"/>
            <family val="2"/>
          </rPr>
          <t>Riktig svar:
   1</t>
        </r>
      </text>
    </comment>
    <comment ref="DH2" authorId="0" shapeId="0">
      <text>
        <r>
          <rPr>
            <b/>
            <sz val="8"/>
            <color indexed="81"/>
            <rFont val="Tahoma"/>
            <family val="2"/>
          </rPr>
          <t>Riktig svar:
 a) 97,50 kr
 b) 50 USD</t>
        </r>
      </text>
    </comment>
    <comment ref="DI2" authorId="0" shapeId="0">
      <text>
        <r>
          <rPr>
            <b/>
            <sz val="8"/>
            <color indexed="81"/>
            <rFont val="Tahoma"/>
            <family val="2"/>
          </rPr>
          <t>Riktig svar:
  x = 5</t>
        </r>
      </text>
    </comment>
    <comment ref="DJ2" authorId="0" shapeId="0">
      <text>
        <r>
          <rPr>
            <b/>
            <sz val="8"/>
            <color indexed="81"/>
            <rFont val="Tahoma"/>
            <family val="2"/>
          </rPr>
          <t>Riktig svar:
   4,5 h 
   eller 4 timer 30 min</t>
        </r>
      </text>
    </comment>
    <comment ref="DK2" authorId="0" shapeId="0">
      <text>
        <r>
          <rPr>
            <b/>
            <sz val="8"/>
            <color indexed="81"/>
            <rFont val="Tahoma"/>
            <family val="2"/>
          </rPr>
          <t>Riktig svar:
  Vinkel  C = 60 grader</t>
        </r>
      </text>
    </comment>
    <comment ref="DL2" authorId="0" shapeId="0">
      <text>
        <r>
          <rPr>
            <b/>
            <sz val="8"/>
            <color indexed="81"/>
            <rFont val="Tahoma"/>
            <family val="2"/>
          </rPr>
          <t>Riktig svar:
  6/7</t>
        </r>
      </text>
    </comment>
    <comment ref="DM2" authorId="0" shapeId="0">
      <text>
        <r>
          <rPr>
            <b/>
            <sz val="8"/>
            <color indexed="81"/>
            <rFont val="Tahoma"/>
            <family val="2"/>
          </rPr>
          <t>Riktig svar:
  B: (3,1) ikke på linja</t>
        </r>
      </text>
    </comment>
    <comment ref="DN2" authorId="0" shapeId="0">
      <text>
        <r>
          <rPr>
            <b/>
            <sz val="8"/>
            <color indexed="81"/>
            <rFont val="Tahoma"/>
            <family val="2"/>
          </rPr>
          <t>Riktig svar:
  12 m</t>
        </r>
      </text>
    </comment>
    <comment ref="DO2" authorId="0" shapeId="0">
      <text>
        <r>
          <rPr>
            <b/>
            <sz val="8"/>
            <color indexed="81"/>
            <rFont val="Tahoma"/>
            <family val="2"/>
          </rPr>
          <t>Riktig svar:
   2/12 = 1/6</t>
        </r>
      </text>
    </comment>
    <comment ref="DP2" authorId="0" shapeId="0">
      <text>
        <r>
          <rPr>
            <b/>
            <sz val="8"/>
            <color indexed="81"/>
            <rFont val="Tahoma"/>
            <family val="2"/>
          </rPr>
          <t>Riktig svar:
    1 og 11/12</t>
        </r>
      </text>
    </comment>
    <comment ref="DQ2" authorId="0" shapeId="0">
      <text>
        <r>
          <rPr>
            <b/>
            <sz val="8"/>
            <color indexed="81"/>
            <rFont val="Tahoma"/>
            <family val="2"/>
          </rPr>
          <t>Riktig svar:
  33,4488     33,45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R2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DS2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DT2" authorId="0" shapeId="0">
      <text>
        <r>
          <rPr>
            <b/>
            <sz val="8"/>
            <color indexed="81"/>
            <rFont val="Tahoma"/>
            <family val="2"/>
          </rPr>
          <t>Riktig svar:
  2160 kr</t>
        </r>
      </text>
    </comment>
    <comment ref="DU2" authorId="0" shapeId="0">
      <text>
        <r>
          <rPr>
            <b/>
            <sz val="8"/>
            <color indexed="81"/>
            <rFont val="Tahoma"/>
            <family val="2"/>
          </rPr>
          <t>Riktig svar:
  15 dl = 1,5 l</t>
        </r>
      </text>
    </comment>
    <comment ref="DV2" authorId="0" shapeId="0">
      <text>
        <r>
          <rPr>
            <b/>
            <sz val="8"/>
            <color indexed="81"/>
            <rFont val="Tahoma"/>
            <family val="2"/>
          </rPr>
          <t>Riktig svar:
   8 l</t>
        </r>
      </text>
    </comment>
    <comment ref="DW2" authorId="0" shapeId="0">
      <text>
        <r>
          <rPr>
            <b/>
            <sz val="8"/>
            <color indexed="81"/>
            <rFont val="Tahoma"/>
            <family val="2"/>
          </rPr>
          <t>Riktig svar:
   9a + 3</t>
        </r>
      </text>
    </comment>
    <comment ref="DX2" authorId="0" shapeId="0">
      <text>
        <r>
          <rPr>
            <b/>
            <sz val="8"/>
            <color indexed="81"/>
            <rFont val="Tahoma"/>
            <family val="2"/>
          </rPr>
          <t>Riktig svar:
   a) 700 kr
    b) 5 år</t>
        </r>
      </text>
    </comment>
    <comment ref="DY2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DZ2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EA2" authorId="0" shapeId="0">
      <text>
        <r>
          <rPr>
            <b/>
            <sz val="8"/>
            <color indexed="81"/>
            <rFont val="Tahoma"/>
            <family val="2"/>
          </rPr>
          <t>Riktig svar:
   6,5 på tallinja</t>
        </r>
      </text>
    </comment>
    <comment ref="EB2" authorId="0" shapeId="0">
      <text>
        <r>
          <rPr>
            <b/>
            <sz val="8"/>
            <color indexed="81"/>
            <rFont val="Tahoma"/>
            <family val="2"/>
          </rPr>
          <t>Riktig svar:
  a) Japanske yen
  b) Ca 80 JPY</t>
        </r>
      </text>
    </comment>
    <comment ref="EC2" authorId="0" shapeId="0">
      <text>
        <r>
          <rPr>
            <b/>
            <sz val="8"/>
            <color indexed="81"/>
            <rFont val="Tahoma"/>
            <family val="2"/>
          </rPr>
          <t>Riktig svar:
  x= 45</t>
        </r>
      </text>
    </comment>
    <comment ref="ED2" authorId="0" shapeId="0">
      <text>
        <r>
          <rPr>
            <b/>
            <sz val="8"/>
            <color indexed="81"/>
            <rFont val="Tahoma"/>
            <family val="2"/>
          </rPr>
          <t>Riktig svar:
   11,2 knop</t>
        </r>
      </text>
    </comment>
    <comment ref="EE2" authorId="0" shapeId="0">
      <text>
        <r>
          <rPr>
            <b/>
            <sz val="8"/>
            <color indexed="81"/>
            <rFont val="Tahoma"/>
            <family val="2"/>
          </rPr>
          <t>Riktig svar:
  a) konstruksjon trekant
  b) rettvinklet trekant
  c) 3 cm</t>
        </r>
      </text>
    </comment>
    <comment ref="EF2" authorId="0" shapeId="0">
      <text>
        <r>
          <rPr>
            <b/>
            <sz val="8"/>
            <color indexed="81"/>
            <rFont val="Tahoma"/>
            <family val="2"/>
          </rPr>
          <t>Riktig svar:
   2a</t>
        </r>
      </text>
    </comment>
    <comment ref="EG2" authorId="0" shapeId="0">
      <text>
        <r>
          <rPr>
            <b/>
            <sz val="8"/>
            <color indexed="81"/>
            <rFont val="Tahoma"/>
            <family val="2"/>
          </rPr>
          <t>Riktig svar:
 a) x = 0, y = 0
     x = 3, y= 6
 b) tegning av graf</t>
        </r>
      </text>
    </comment>
    <comment ref="EH2" authorId="0" shapeId="0">
      <text>
        <r>
          <rPr>
            <b/>
            <sz val="8"/>
            <color indexed="81"/>
            <rFont val="Tahoma"/>
            <family val="2"/>
          </rPr>
          <t>Riktig svar:
   15</t>
        </r>
      </text>
    </comment>
    <comment ref="EI2" authorId="0" shapeId="0">
      <text>
        <r>
          <rPr>
            <b/>
            <sz val="8"/>
            <color indexed="81"/>
            <rFont val="Tahoma"/>
            <family val="2"/>
          </rPr>
          <t>Riktig svar:
  15/2</t>
        </r>
      </text>
    </comment>
    <comment ref="EJ2" authorId="0" shapeId="0">
      <text>
        <r>
          <rPr>
            <b/>
            <sz val="8"/>
            <color indexed="81"/>
            <rFont val="Tahoma"/>
            <family val="2"/>
          </rPr>
          <t>Riktig svar:
   7,5</t>
        </r>
      </text>
    </comment>
    <comment ref="EK2" authorId="0" shapeId="0">
      <text>
        <r>
          <rPr>
            <b/>
            <sz val="8"/>
            <color indexed="81"/>
            <rFont val="Tahoma"/>
            <family val="2"/>
          </rPr>
          <t>Riktig svar:
  a) 252000 kr
  b) 240000 kr</t>
        </r>
      </text>
    </comment>
    <comment ref="EL2" authorId="0" shapeId="0">
      <text>
        <r>
          <rPr>
            <b/>
            <sz val="8"/>
            <color indexed="81"/>
            <rFont val="Tahoma"/>
            <family val="2"/>
          </rPr>
          <t>Riktig svar:
  166666,67 m3</t>
        </r>
      </text>
    </comment>
    <comment ref="EM2" authorId="0" shapeId="0">
      <text>
        <r>
          <rPr>
            <b/>
            <sz val="8"/>
            <color indexed="81"/>
            <rFont val="Tahoma"/>
            <family val="2"/>
          </rPr>
          <t xml:space="preserve">Riktig svar:
   15 l  gul maling </t>
        </r>
      </text>
    </comment>
    <comment ref="EN2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4"/>
            <color indexed="81"/>
            <rFont val="Tahoma"/>
            <family val="2"/>
          </rPr>
          <t>6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Tahoma"/>
            <family val="2"/>
          </rPr>
          <t>a</t>
        </r>
        <r>
          <rPr>
            <b/>
            <sz val="8"/>
            <color indexed="81"/>
            <rFont val="Times New Roman"/>
            <family val="1"/>
          </rPr>
          <t>6</t>
        </r>
      </text>
    </comment>
    <comment ref="EO2" authorId="0" shapeId="0">
      <text>
        <r>
          <rPr>
            <b/>
            <sz val="8"/>
            <color indexed="81"/>
            <rFont val="Tahoma"/>
            <family val="2"/>
          </rPr>
          <t>Riktig svar:
  a2-6</t>
        </r>
      </text>
    </comment>
    <comment ref="EP2" authorId="0" shapeId="0">
      <text>
        <r>
          <rPr>
            <b/>
            <sz val="8"/>
            <color indexed="81"/>
            <rFont val="Tahoma"/>
            <family val="2"/>
          </rPr>
          <t>Riktig svar:
  3447,50 kr</t>
        </r>
      </text>
    </comment>
    <comment ref="EQ2" authorId="0" shapeId="0">
      <text>
        <r>
          <rPr>
            <b/>
            <sz val="8"/>
            <color indexed="81"/>
            <rFont val="Tahoma"/>
            <family val="2"/>
          </rPr>
          <t>Riktig svar:
  Type 2 billigst</t>
        </r>
      </text>
    </comment>
    <comment ref="ER2" authorId="0" shapeId="0">
      <text>
        <r>
          <rPr>
            <b/>
            <sz val="8"/>
            <color indexed="81"/>
            <rFont val="Tahoma"/>
            <family val="2"/>
          </rPr>
          <t>Riktig svar:
  1,2 cm3 eller 1,176 cm3</t>
        </r>
      </text>
    </comment>
    <comment ref="ES2" authorId="0" shapeId="0">
      <text>
        <r>
          <rPr>
            <b/>
            <sz val="8"/>
            <color indexed="81"/>
            <rFont val="Tahoma"/>
            <family val="2"/>
          </rPr>
          <t>Riktig svar:
  a) 19 dagsverk
  b) 5292 kr og 3780 kr</t>
        </r>
      </text>
    </comment>
    <comment ref="E37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b/>
            <sz val="8"/>
            <color indexed="81"/>
            <rFont val="Tahoma"/>
            <family val="2"/>
          </rPr>
          <t>49, 50, 52</t>
        </r>
      </text>
    </comment>
    <comment ref="F37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72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 </t>
        </r>
        <r>
          <rPr>
            <b/>
            <sz val="8"/>
            <color indexed="81"/>
            <rFont val="Tahoma"/>
            <family val="2"/>
          </rPr>
          <t xml:space="preserve"> 24</t>
        </r>
      </text>
    </comment>
    <comment ref="H37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 12,50 kr</t>
        </r>
      </text>
    </comment>
    <comment ref="I37" authorId="0" shapeId="0">
      <text>
        <r>
          <rPr>
            <b/>
            <sz val="8"/>
            <color indexed="81"/>
            <rFont val="Tahoma"/>
            <family val="2"/>
          </rPr>
          <t>Riktig svar:
  14 cm</t>
        </r>
      </text>
    </comment>
    <comment ref="J37" authorId="0" shapeId="0">
      <text>
        <r>
          <rPr>
            <b/>
            <sz val="8"/>
            <color indexed="81"/>
            <rFont val="Tahoma"/>
            <family val="2"/>
          </rPr>
          <t>Riktig svar:
   7</t>
        </r>
      </text>
    </comment>
    <comment ref="K37" authorId="0" shapeId="0">
      <text>
        <r>
          <rPr>
            <b/>
            <sz val="8"/>
            <color indexed="81"/>
            <rFont val="Tahoma"/>
            <family val="2"/>
          </rPr>
          <t>Riktig svar:
 119, 120, 121</t>
        </r>
      </text>
    </comment>
    <comment ref="L37" authorId="0" shapeId="0">
      <text>
        <r>
          <rPr>
            <b/>
            <sz val="8"/>
            <color indexed="81"/>
            <rFont val="Tahoma"/>
            <family val="2"/>
          </rPr>
          <t>Riktig svar:
   459</t>
        </r>
      </text>
    </comment>
    <comment ref="M37" authorId="0" shapeId="0">
      <text>
        <r>
          <rPr>
            <b/>
            <sz val="8"/>
            <color indexed="81"/>
            <rFont val="Tahoma"/>
            <family val="2"/>
          </rPr>
          <t>Riktig svar:
    463</t>
        </r>
      </text>
    </comment>
    <comment ref="N37" authorId="0" shapeId="0">
      <text>
        <r>
          <rPr>
            <b/>
            <sz val="8"/>
            <color indexed="81"/>
            <rFont val="Tahoma"/>
            <family val="2"/>
          </rPr>
          <t>Riktig svar:
  263,50</t>
        </r>
      </text>
    </comment>
    <comment ref="O37" authorId="0" shapeId="0">
      <text>
        <r>
          <rPr>
            <b/>
            <sz val="8"/>
            <color indexed="81"/>
            <rFont val="Tahoma"/>
            <family val="2"/>
          </rPr>
          <t>Riktig svar:
   20 cm</t>
        </r>
      </text>
    </comment>
    <comment ref="P37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2"/>
            <color indexed="81"/>
            <rFont val="Tahoma"/>
            <family val="2"/>
          </rPr>
          <t>&lt;</t>
        </r>
      </text>
    </comment>
    <comment ref="Q37" authorId="0" shapeId="0">
      <text>
        <r>
          <rPr>
            <b/>
            <sz val="8"/>
            <color indexed="81"/>
            <rFont val="Tahoma"/>
            <family val="2"/>
          </rPr>
          <t>Riktig svar:
 Se tegning, klokken      kasrt på fem</t>
        </r>
      </text>
    </comment>
    <comment ref="R37" authorId="0" shapeId="0">
      <text>
        <r>
          <rPr>
            <b/>
            <sz val="8"/>
            <color indexed="81"/>
            <rFont val="Tahoma"/>
            <family val="2"/>
          </rPr>
          <t>Riktig svar:
   Trekant</t>
        </r>
      </text>
    </comment>
    <comment ref="S37" authorId="0" shapeId="0">
      <text>
        <r>
          <rPr>
            <b/>
            <sz val="8"/>
            <color indexed="81"/>
            <rFont val="Tahoma"/>
            <family val="2"/>
          </rPr>
          <t>Riktig svar:
    18</t>
        </r>
      </text>
    </comment>
    <comment ref="T37" authorId="0" shapeId="0">
      <text>
        <r>
          <rPr>
            <b/>
            <sz val="8"/>
            <color indexed="81"/>
            <rFont val="Tahoma"/>
            <family val="2"/>
          </rPr>
          <t>Riktig svar:
 5 hundrere, 6 tiere, 7 enere, 2 tiere, 9 enere</t>
        </r>
      </text>
    </comment>
    <comment ref="U37" authorId="0" shapeId="0">
      <text>
        <r>
          <rPr>
            <b/>
            <sz val="8"/>
            <color indexed="81"/>
            <rFont val="Tahoma"/>
            <family val="2"/>
          </rPr>
          <t>Riktig svar:
   963</t>
        </r>
      </text>
    </comment>
    <comment ref="V37" authorId="0" shapeId="0">
      <text>
        <r>
          <rPr>
            <b/>
            <sz val="8"/>
            <color indexed="81"/>
            <rFont val="Tahoma"/>
            <family val="2"/>
          </rPr>
          <t>Riktig svar:
    207</t>
        </r>
      </text>
    </comment>
    <comment ref="W37" authorId="0" shapeId="0">
      <text>
        <r>
          <rPr>
            <b/>
            <sz val="8"/>
            <color indexed="81"/>
            <rFont val="Tahoma"/>
            <family val="2"/>
          </rPr>
          <t>Riktig svar:
 5,50 kroner</t>
        </r>
      </text>
    </comment>
    <comment ref="X37" authorId="0" shapeId="0">
      <text>
        <r>
          <rPr>
            <b/>
            <sz val="8"/>
            <color indexed="81"/>
            <rFont val="Tahoma"/>
            <family val="2"/>
          </rPr>
          <t>Riktig svar:
 Ole har lengst skolevei</t>
        </r>
      </text>
    </comment>
    <comment ref="Y37" authorId="0" shapeId="0">
      <text>
        <r>
          <rPr>
            <b/>
            <sz val="8"/>
            <color indexed="81"/>
            <rFont val="Tahoma"/>
            <family val="2"/>
          </rPr>
          <t>Riktig svar:
   9</t>
        </r>
      </text>
    </comment>
    <comment ref="Z37" authorId="0" shapeId="0">
      <text>
        <r>
          <rPr>
            <b/>
            <sz val="8"/>
            <color indexed="81"/>
            <rFont val="Tahoma"/>
            <family val="2"/>
          </rPr>
          <t>Riktig svar:
   Kl. 18,25</t>
        </r>
      </text>
    </comment>
    <comment ref="AA37" authorId="0" shapeId="0">
      <text>
        <r>
          <rPr>
            <b/>
            <sz val="8"/>
            <color indexed="81"/>
            <rFont val="Tahoma"/>
            <family val="2"/>
          </rPr>
          <t>Riktig svar:
 Kvadrat, rektangel, sirkel</t>
        </r>
      </text>
    </comment>
    <comment ref="AB37" authorId="0" shapeId="0">
      <text>
        <r>
          <rPr>
            <b/>
            <sz val="8"/>
            <color indexed="81"/>
            <rFont val="Tahoma"/>
            <family val="2"/>
          </rPr>
          <t>Riktig svar:
    105</t>
        </r>
      </text>
    </comment>
    <comment ref="AC37" authorId="0" shapeId="0">
      <text>
        <r>
          <rPr>
            <b/>
            <sz val="8"/>
            <color indexed="81"/>
            <rFont val="Tahoma"/>
            <family val="2"/>
          </rPr>
          <t>Riktig svar:
   20 hg</t>
        </r>
      </text>
    </comment>
    <comment ref="AD37" authorId="0" shapeId="0">
      <text>
        <r>
          <rPr>
            <b/>
            <sz val="8"/>
            <color indexed="81"/>
            <rFont val="Tahoma"/>
            <family val="2"/>
          </rPr>
          <t>Riktig svar:
  Se diagram</t>
        </r>
      </text>
    </comment>
    <comment ref="AE37" authorId="0" shapeId="0">
      <text>
        <r>
          <rPr>
            <b/>
            <sz val="8"/>
            <color indexed="81"/>
            <rFont val="Tahoma"/>
            <family val="2"/>
          </rPr>
          <t>Riktig svar:
   18 m</t>
        </r>
      </text>
    </comment>
    <comment ref="AF37" authorId="0" shapeId="0">
      <text>
        <r>
          <rPr>
            <b/>
            <sz val="8"/>
            <color indexed="81"/>
            <rFont val="Tahoma"/>
            <family val="2"/>
          </rPr>
          <t>Riktig svar:
   6</t>
        </r>
      </text>
    </comment>
    <comment ref="AG37" authorId="0" shapeId="0">
      <text>
        <r>
          <rPr>
            <b/>
            <sz val="8"/>
            <color indexed="81"/>
            <rFont val="Tahoma"/>
            <family val="2"/>
          </rPr>
          <t>Riktig svar:
 a)   1/6  
 b) Tre ruter skal være fargelagt</t>
        </r>
      </text>
    </comment>
    <comment ref="AH37" authorId="0" shapeId="0">
      <text>
        <r>
          <rPr>
            <b/>
            <sz val="8"/>
            <color indexed="81"/>
            <rFont val="Tahoma"/>
            <family val="2"/>
          </rPr>
          <t>Riktig svar:
 7 tusen</t>
        </r>
      </text>
    </comment>
    <comment ref="AI37" authorId="0" shapeId="0">
      <text>
        <r>
          <rPr>
            <b/>
            <sz val="8"/>
            <color indexed="81"/>
            <rFont val="Tahoma"/>
            <family val="2"/>
          </rPr>
          <t>Riktig svar:
  60100</t>
        </r>
      </text>
    </comment>
    <comment ref="AJ37" authorId="0" shapeId="0">
      <text>
        <r>
          <rPr>
            <b/>
            <sz val="8"/>
            <color indexed="81"/>
            <rFont val="Tahoma"/>
            <family val="2"/>
          </rPr>
          <t>Riktig svar:
  1436</t>
        </r>
      </text>
    </comment>
    <comment ref="AK37" authorId="0" shapeId="0">
      <text>
        <r>
          <rPr>
            <b/>
            <sz val="8"/>
            <color indexed="81"/>
            <rFont val="Tahoma"/>
            <family val="2"/>
          </rPr>
          <t>Riktig svar:
 17,50 kr</t>
        </r>
      </text>
    </comment>
    <comment ref="AL37" authorId="0" shapeId="0">
      <text>
        <r>
          <rPr>
            <b/>
            <sz val="8"/>
            <color indexed="81"/>
            <rFont val="Tahoma"/>
            <family val="2"/>
          </rPr>
          <t>Riktig svar:
 0,69 m</t>
        </r>
      </text>
    </comment>
    <comment ref="AM37" authorId="0" shapeId="0">
      <text>
        <r>
          <rPr>
            <b/>
            <sz val="8"/>
            <color indexed="81"/>
            <rFont val="Tahoma"/>
            <family val="2"/>
          </rPr>
          <t>Riktig svar:
   22</t>
        </r>
      </text>
    </comment>
    <comment ref="AN37" authorId="0" shapeId="0">
      <text>
        <r>
          <rPr>
            <b/>
            <sz val="8"/>
            <color indexed="81"/>
            <rFont val="Tahoma"/>
            <family val="2"/>
          </rPr>
          <t>Riktig svar:
 2 t og 30 min</t>
        </r>
      </text>
    </comment>
    <comment ref="AO37" authorId="0" shapeId="0">
      <text>
        <r>
          <rPr>
            <b/>
            <sz val="8"/>
            <color indexed="81"/>
            <rFont val="Tahoma"/>
            <family val="2"/>
          </rPr>
          <t xml:space="preserve">Riktig svar:
 Kube/terning og  sylinder </t>
        </r>
      </text>
    </comment>
    <comment ref="AP37" authorId="0" shapeId="0">
      <text>
        <r>
          <rPr>
            <b/>
            <sz val="8"/>
            <color indexed="81"/>
            <rFont val="Tahoma"/>
            <family val="2"/>
          </rPr>
          <t>Riktig svar:
  5142</t>
        </r>
      </text>
    </comment>
    <comment ref="AQ37" authorId="0" shapeId="0">
      <text>
        <r>
          <rPr>
            <b/>
            <sz val="8"/>
            <color indexed="81"/>
            <rFont val="Tahoma"/>
            <family val="2"/>
          </rPr>
          <t>Riktig svar:
   25 hg</t>
        </r>
      </text>
    </comment>
    <comment ref="AR37" authorId="0" shapeId="0">
      <text>
        <r>
          <rPr>
            <b/>
            <sz val="8"/>
            <color indexed="81"/>
            <rFont val="Tahoma"/>
            <family val="2"/>
          </rPr>
          <t>Riktig svar:
 Omkrets er 20 cm Areal er 21 cm2</t>
        </r>
      </text>
    </comment>
    <comment ref="AS37" authorId="0" shapeId="0">
      <text>
        <r>
          <rPr>
            <b/>
            <sz val="8"/>
            <color indexed="81"/>
            <rFont val="Tahoma"/>
            <family val="2"/>
          </rPr>
          <t>Riktig svar:
  123</t>
        </r>
      </text>
    </comment>
    <comment ref="AT37" authorId="0" shapeId="0">
      <text>
        <r>
          <rPr>
            <b/>
            <sz val="8"/>
            <color indexed="81"/>
            <rFont val="Tahoma"/>
            <family val="2"/>
          </rPr>
          <t>Riktig svar:
  2 kr</t>
        </r>
      </text>
    </comment>
    <comment ref="AU37" authorId="0" shapeId="0">
      <text>
        <r>
          <rPr>
            <b/>
            <sz val="8"/>
            <color indexed="81"/>
            <rFont val="Tahoma"/>
            <family val="2"/>
          </rPr>
          <t xml:space="preserve">Riktig svar:
 a) &lt; , &lt; , &gt;
 b) 0,9 - 0,99 - 1 - 1,01 - 1,1 </t>
        </r>
      </text>
    </comment>
    <comment ref="AV37" authorId="0" shapeId="0">
      <text>
        <r>
          <rPr>
            <b/>
            <sz val="8"/>
            <color indexed="81"/>
            <rFont val="Tahoma"/>
            <family val="2"/>
          </rPr>
          <t>Riktig svar:
 100 + 700 + 200 = 1000</t>
        </r>
      </text>
    </comment>
    <comment ref="AW37" authorId="0" shapeId="0">
      <text>
        <r>
          <rPr>
            <b/>
            <sz val="8"/>
            <color indexed="81"/>
            <rFont val="Tahoma"/>
            <family val="2"/>
          </rPr>
          <t>Riktig svar:
  6 elever</t>
        </r>
      </text>
    </comment>
    <comment ref="AX37" authorId="0" shapeId="0">
      <text>
        <r>
          <rPr>
            <b/>
            <sz val="8"/>
            <color indexed="81"/>
            <rFont val="Tahoma"/>
            <family val="2"/>
          </rPr>
          <t>Riktig svar:
 20 dl, 200 cl, 2000 ml</t>
        </r>
      </text>
    </comment>
    <comment ref="AY37" authorId="0" shapeId="0">
      <text>
        <r>
          <rPr>
            <b/>
            <sz val="8"/>
            <color indexed="81"/>
            <rFont val="Tahoma"/>
            <family val="2"/>
          </rPr>
          <t>Riktig svar:
  9 tusen</t>
        </r>
      </text>
    </comment>
    <comment ref="AZ37" authorId="0" shapeId="0">
      <text>
        <r>
          <rPr>
            <b/>
            <sz val="8"/>
            <color indexed="81"/>
            <rFont val="Tahoma"/>
            <family val="2"/>
          </rPr>
          <t>Riktig svar:
  1304593</t>
        </r>
      </text>
    </comment>
    <comment ref="BA37" authorId="0" shapeId="0">
      <text>
        <r>
          <rPr>
            <b/>
            <sz val="8"/>
            <color indexed="81"/>
            <rFont val="Tahoma"/>
            <family val="2"/>
          </rPr>
          <t>Riktig svar:
   1593891</t>
        </r>
      </text>
    </comment>
    <comment ref="BB37" authorId="0" shapeId="0">
      <text>
        <r>
          <rPr>
            <b/>
            <sz val="8"/>
            <color indexed="81"/>
            <rFont val="Tahoma"/>
            <family val="2"/>
          </rPr>
          <t>Riktig svar:
  715 kr</t>
        </r>
      </text>
    </comment>
    <comment ref="BC37" authorId="0" shapeId="0">
      <text>
        <r>
          <rPr>
            <b/>
            <sz val="8"/>
            <color indexed="81"/>
            <rFont val="Tahoma"/>
            <family val="2"/>
          </rPr>
          <t>Riktig svar:
  730+100+20</t>
        </r>
      </text>
    </comment>
    <comment ref="BD37" authorId="0" shapeId="0">
      <text>
        <r>
          <rPr>
            <b/>
            <sz val="8"/>
            <color indexed="81"/>
            <rFont val="Tahoma"/>
            <family val="2"/>
          </rPr>
          <t>Riktig svar:
    4</t>
        </r>
      </text>
    </comment>
    <comment ref="BE37" authorId="0" shapeId="0">
      <text>
        <r>
          <rPr>
            <b/>
            <sz val="8"/>
            <color indexed="81"/>
            <rFont val="Tahoma"/>
            <family val="2"/>
          </rPr>
          <t>Riktig svar:
   3 timer</t>
        </r>
      </text>
    </comment>
    <comment ref="BF37" authorId="0" shapeId="0">
      <text>
        <r>
          <rPr>
            <b/>
            <sz val="8"/>
            <color indexed="81"/>
            <rFont val="Tahoma"/>
            <family val="2"/>
          </rPr>
          <t>Riktig svar:
   5 cm</t>
        </r>
      </text>
    </comment>
    <comment ref="BG37" authorId="0" shapeId="0">
      <text>
        <r>
          <rPr>
            <b/>
            <sz val="8"/>
            <color indexed="81"/>
            <rFont val="Tahoma"/>
            <family val="2"/>
          </rPr>
          <t>Riktig svar:
  40/5 = 8</t>
        </r>
      </text>
    </comment>
    <comment ref="BH37" authorId="0" shapeId="0">
      <text>
        <r>
          <rPr>
            <b/>
            <sz val="8"/>
            <color indexed="81"/>
            <rFont val="Tahoma"/>
            <family val="2"/>
          </rPr>
          <t>Riktig svar:
 4,8 kg + 2,0 kg =6,8 kg</t>
        </r>
      </text>
    </comment>
    <comment ref="BI37" authorId="0" shapeId="0">
      <text>
        <r>
          <rPr>
            <b/>
            <sz val="8"/>
            <color indexed="81"/>
            <rFont val="Tahoma"/>
            <family val="2"/>
          </rPr>
          <t>Riktig svar:
 Se på elevens diagram</t>
        </r>
      </text>
    </comment>
    <comment ref="BJ37" authorId="0" shapeId="0">
      <text>
        <r>
          <rPr>
            <b/>
            <sz val="8"/>
            <color indexed="81"/>
            <rFont val="Tahoma"/>
            <family val="2"/>
          </rPr>
          <t>Riktig svar:
   8 cm</t>
        </r>
      </text>
    </comment>
    <comment ref="BK37" authorId="0" shapeId="0">
      <text>
        <r>
          <rPr>
            <b/>
            <sz val="8"/>
            <color indexed="81"/>
            <rFont val="Tahoma"/>
            <family val="2"/>
          </rPr>
          <t>Riktig svar:
   13,98</t>
        </r>
      </text>
    </comment>
    <comment ref="BL37" authorId="0" shapeId="0">
      <text>
        <r>
          <rPr>
            <b/>
            <sz val="8"/>
            <color indexed="81"/>
            <rFont val="Tahoma"/>
            <family val="2"/>
          </rPr>
          <t>Riktig svar:
 A = 1/5 = 0,20
 B = 2/5 = 0,40
  C= 4/5 = 0,80</t>
        </r>
      </text>
    </comment>
    <comment ref="BM37" authorId="0" shapeId="0">
      <text>
        <r>
          <rPr>
            <b/>
            <sz val="8"/>
            <color indexed="81"/>
            <rFont val="Tahoma"/>
            <family val="2"/>
          </rPr>
          <t>Riktig svar</t>
        </r>
        <r>
          <rPr>
            <sz val="8"/>
            <color indexed="81"/>
            <rFont val="Tahoma"/>
            <family val="2"/>
          </rPr>
          <t xml:space="preserve">:
</t>
        </r>
        <r>
          <rPr>
            <b/>
            <sz val="8"/>
            <color indexed="81"/>
            <rFont val="Tahoma"/>
            <family val="2"/>
          </rPr>
          <t xml:space="preserve">  122,4671</t>
        </r>
      </text>
    </comment>
    <comment ref="BN37" authorId="0" shapeId="0">
      <text>
        <r>
          <rPr>
            <b/>
            <sz val="8"/>
            <color indexed="81"/>
            <rFont val="Tahoma"/>
            <family val="2"/>
          </rPr>
          <t>Riktig svar:
   75 kr</t>
        </r>
      </text>
    </comment>
    <comment ref="BO37" authorId="0" shapeId="0">
      <text>
        <r>
          <rPr>
            <b/>
            <sz val="8"/>
            <color indexed="81"/>
            <rFont val="Tahoma"/>
            <family val="2"/>
          </rPr>
          <t>Riktig svar:
 a) Sverige
 b) Sverige og Finland
 c) Sverige</t>
        </r>
      </text>
    </comment>
    <comment ref="BP37" authorId="0" shapeId="0">
      <text>
        <r>
          <rPr>
            <b/>
            <sz val="8"/>
            <color indexed="81"/>
            <rFont val="Tahoma"/>
            <family val="2"/>
          </rPr>
          <t>Riktig svar:
   9 dl</t>
        </r>
      </text>
    </comment>
    <comment ref="BQ37" authorId="0" shapeId="0">
      <text>
        <r>
          <rPr>
            <b/>
            <sz val="8"/>
            <color indexed="81"/>
            <rFont val="Tahoma"/>
            <family val="2"/>
          </rPr>
          <t>Riktig svar:
   - 9</t>
        </r>
      </text>
    </comment>
    <comment ref="BR37" authorId="0" shapeId="0">
      <text>
        <r>
          <rPr>
            <b/>
            <sz val="8"/>
            <color indexed="81"/>
            <rFont val="Tahoma"/>
            <family val="2"/>
          </rPr>
          <t>Riktig svar:
  87,687</t>
        </r>
      </text>
    </comment>
    <comment ref="BS37" authorId="0" shapeId="0">
      <text>
        <r>
          <rPr>
            <b/>
            <sz val="8"/>
            <color indexed="81"/>
            <rFont val="Tahoma"/>
            <family val="2"/>
          </rPr>
          <t>Riktig svar:
  8793</t>
        </r>
      </text>
    </comment>
    <comment ref="BT37" authorId="0" shapeId="0">
      <text>
        <r>
          <rPr>
            <b/>
            <sz val="8"/>
            <color indexed="81"/>
            <rFont val="Tahoma"/>
            <family val="2"/>
          </rPr>
          <t>Riktig svar:
 119  NOK</t>
        </r>
      </text>
    </comment>
    <comment ref="BU37" authorId="0" shapeId="0">
      <text>
        <r>
          <rPr>
            <b/>
            <sz val="8"/>
            <color indexed="81"/>
            <rFont val="Tahoma"/>
            <family val="2"/>
          </rPr>
          <t>Riktig svar:
  44,35 m</t>
        </r>
      </text>
    </comment>
    <comment ref="BV37" authorId="0" shapeId="0">
      <text>
        <r>
          <rPr>
            <b/>
            <sz val="8"/>
            <color indexed="81"/>
            <rFont val="Tahoma"/>
            <family val="2"/>
          </rPr>
          <t>Riktig svar:
   174</t>
        </r>
      </text>
    </comment>
    <comment ref="BW37" authorId="0" shapeId="0">
      <text>
        <r>
          <rPr>
            <b/>
            <sz val="8"/>
            <color indexed="81"/>
            <rFont val="Tahoma"/>
            <family val="2"/>
          </rPr>
          <t>Riktig svar:
  a) 25 km/t
  b) 75 km/t</t>
        </r>
      </text>
    </comment>
    <comment ref="BX37" authorId="0" shapeId="0">
      <text>
        <r>
          <rPr>
            <b/>
            <sz val="8"/>
            <color indexed="81"/>
            <rFont val="Tahoma"/>
            <family val="2"/>
          </rPr>
          <t>Riktig svar:
 a) rettvinklet
 b) butt vinkel/stump vinkel
 c) spiss vinkel</t>
        </r>
      </text>
    </comment>
    <comment ref="BY37" authorId="0" shapeId="0">
      <text>
        <r>
          <rPr>
            <b/>
            <sz val="8"/>
            <color indexed="81"/>
            <rFont val="Tahoma"/>
            <family val="2"/>
          </rPr>
          <t>Riktig svar:
   7500</t>
        </r>
      </text>
    </comment>
    <comment ref="BZ37" authorId="0" shapeId="0">
      <text>
        <r>
          <rPr>
            <b/>
            <sz val="8"/>
            <color indexed="81"/>
            <rFont val="Tahoma"/>
            <family val="2"/>
          </rPr>
          <t>Riktig svar:
  0,27 + 3,35 = 3,62 kg</t>
        </r>
      </text>
    </comment>
    <comment ref="CA37" authorId="0" shapeId="0">
      <text>
        <r>
          <rPr>
            <b/>
            <sz val="8"/>
            <color indexed="81"/>
            <rFont val="Tahoma"/>
            <family val="2"/>
          </rPr>
          <t>Riktig svar:
  60 kroner</t>
        </r>
      </text>
    </comment>
    <comment ref="CB37" authorId="0" shapeId="0">
      <text>
        <r>
          <rPr>
            <b/>
            <sz val="8"/>
            <color indexed="81"/>
            <rFont val="Tahoma"/>
            <family val="2"/>
          </rPr>
          <t>Riktig svar:
 Omkretsen er 12 m
 Arealet er 6 m2</t>
        </r>
      </text>
    </comment>
    <comment ref="CC37" authorId="0" shapeId="0">
      <text>
        <r>
          <rPr>
            <b/>
            <sz val="8"/>
            <color indexed="81"/>
            <rFont val="Tahoma"/>
            <family val="2"/>
          </rPr>
          <t>Riktig svar:
   9,4</t>
        </r>
      </text>
    </comment>
    <comment ref="CD37" authorId="0" shapeId="0">
      <text>
        <r>
          <rPr>
            <b/>
            <sz val="8"/>
            <color indexed="81"/>
            <rFont val="Tahoma"/>
            <family val="2"/>
          </rPr>
          <t>Riktig svar:
   17/10 = 1 7/10</t>
        </r>
      </text>
    </comment>
    <comment ref="CE37" authorId="0" shapeId="0">
      <text>
        <r>
          <rPr>
            <b/>
            <sz val="8"/>
            <color indexed="81"/>
            <rFont val="Tahoma"/>
            <family val="2"/>
          </rPr>
          <t>Riktig svar:
   0,80</t>
        </r>
      </text>
    </comment>
    <comment ref="CF37" authorId="0" shapeId="0">
      <text>
        <r>
          <rPr>
            <b/>
            <sz val="8"/>
            <color indexed="81"/>
            <rFont val="Tahoma"/>
            <family val="2"/>
          </rPr>
          <t>Riktig svar:
  4 m + 5 m + 3 m = 12 m</t>
        </r>
      </text>
    </comment>
    <comment ref="CG37" authorId="0" shapeId="0">
      <text>
        <r>
          <rPr>
            <b/>
            <sz val="8"/>
            <color indexed="81"/>
            <rFont val="Tahoma"/>
            <family val="2"/>
          </rPr>
          <t>Riktig svar:
 a) 140 km på syv dager
  b) Gjennomsnittet er 20 km pr. dag</t>
        </r>
      </text>
    </comment>
    <comment ref="CH37" authorId="0" shapeId="0">
      <text>
        <r>
          <rPr>
            <b/>
            <sz val="8"/>
            <color indexed="81"/>
            <rFont val="Tahoma"/>
            <family val="2"/>
          </rPr>
          <t>Riktig svar:
   12 cm3</t>
        </r>
      </text>
    </comment>
    <comment ref="CI37" authorId="0" shapeId="0">
      <text>
        <r>
          <rPr>
            <b/>
            <sz val="8"/>
            <color indexed="81"/>
            <rFont val="Tahoma"/>
            <family val="2"/>
          </rPr>
          <t>Riktig svar:
  510 kr</t>
        </r>
      </text>
    </comment>
    <comment ref="CJ37" authorId="0" shapeId="0">
      <text>
        <r>
          <rPr>
            <b/>
            <sz val="8"/>
            <color indexed="81"/>
            <rFont val="Tahoma"/>
            <family val="2"/>
          </rPr>
          <t>Riktig svar:
    10</t>
        </r>
      </text>
    </comment>
    <comment ref="CK37" authorId="0" shapeId="0">
      <text>
        <r>
          <rPr>
            <b/>
            <sz val="8"/>
            <color indexed="81"/>
            <rFont val="Tahoma"/>
            <family val="2"/>
          </rPr>
          <t>Riktig svar:
   18</t>
        </r>
      </text>
    </comment>
    <comment ref="CL37" authorId="0" shapeId="0">
      <text>
        <r>
          <rPr>
            <b/>
            <sz val="8"/>
            <color indexed="81"/>
            <rFont val="Tahoma"/>
            <family val="2"/>
          </rPr>
          <t>Riktig svar:
   Kr. 956,50</t>
        </r>
      </text>
    </comment>
    <comment ref="CM37" authorId="0" shapeId="0">
      <text>
        <r>
          <rPr>
            <b/>
            <sz val="8"/>
            <color indexed="81"/>
            <rFont val="Tahoma"/>
            <family val="2"/>
          </rPr>
          <t>Riktig svar:
  1,23 m, 5,8 dm</t>
        </r>
      </text>
    </comment>
    <comment ref="CN37" authorId="0" shapeId="0">
      <text>
        <r>
          <rPr>
            <b/>
            <sz val="8"/>
            <color indexed="81"/>
            <rFont val="Tahoma"/>
            <family val="2"/>
          </rPr>
          <t>Riktig svar:
    5</t>
        </r>
      </text>
    </comment>
    <comment ref="CO37" authorId="0" shapeId="0">
      <text>
        <r>
          <rPr>
            <b/>
            <sz val="8"/>
            <color indexed="81"/>
            <rFont val="Tahoma"/>
            <family val="2"/>
          </rPr>
          <t>Riktig svar:
  1 time 50 minutter</t>
        </r>
      </text>
    </comment>
    <comment ref="CP37" authorId="0" shapeId="0">
      <text>
        <r>
          <rPr>
            <b/>
            <sz val="8"/>
            <color indexed="81"/>
            <rFont val="Tahoma"/>
            <family val="2"/>
          </rPr>
          <t>Riktig svar:
  Vurder konstruksjonen</t>
        </r>
      </text>
    </comment>
    <comment ref="CQ37" authorId="0" shapeId="0">
      <text>
        <r>
          <rPr>
            <b/>
            <sz val="8"/>
            <color indexed="81"/>
            <rFont val="Tahoma"/>
            <family val="2"/>
          </rPr>
          <t>Riktig svar:
   139</t>
        </r>
      </text>
    </comment>
    <comment ref="CR37" authorId="0" shapeId="0">
      <text>
        <r>
          <rPr>
            <b/>
            <sz val="8"/>
            <color indexed="81"/>
            <rFont val="Tahoma"/>
            <family val="2"/>
          </rPr>
          <t>Riktig svar:
   0,4 kg</t>
        </r>
      </text>
    </comment>
    <comment ref="CS37" authorId="0" shapeId="0">
      <text>
        <r>
          <rPr>
            <b/>
            <sz val="8"/>
            <color indexed="81"/>
            <rFont val="Tahoma"/>
            <family val="2"/>
          </rPr>
          <t>Riktig svar:
  Vurder resultatet</t>
        </r>
      </text>
    </comment>
    <comment ref="CT37" authorId="0" shapeId="0">
      <text>
        <r>
          <rPr>
            <b/>
            <sz val="8"/>
            <color indexed="81"/>
            <rFont val="Tahoma"/>
            <family val="2"/>
          </rPr>
          <t>Riktig svar:
  204,1 cm</t>
        </r>
      </text>
    </comment>
    <comment ref="CU37" authorId="0" shapeId="0">
      <text>
        <r>
          <rPr>
            <b/>
            <sz val="8"/>
            <color indexed="81"/>
            <rFont val="Tahoma"/>
            <family val="2"/>
          </rPr>
          <t>Riktig svar:
  Kr. 4,50</t>
        </r>
      </text>
    </comment>
    <comment ref="CV37" authorId="0" shapeId="0">
      <text>
        <r>
          <rPr>
            <b/>
            <sz val="8"/>
            <color indexed="81"/>
            <rFont val="Tahoma"/>
            <family val="2"/>
          </rPr>
          <t>Riktig svar:
  5/6</t>
        </r>
      </text>
    </comment>
    <comment ref="CW37" authorId="0" shapeId="0">
      <text>
        <r>
          <rPr>
            <b/>
            <sz val="8"/>
            <color indexed="81"/>
            <rFont val="Tahoma"/>
            <family val="2"/>
          </rPr>
          <t>Riktig svar:
  0,375</t>
        </r>
      </text>
    </comment>
    <comment ref="CX37" authorId="0" shapeId="0">
      <text>
        <r>
          <rPr>
            <b/>
            <sz val="8"/>
            <color indexed="81"/>
            <rFont val="Tahoma"/>
            <family val="2"/>
          </rPr>
          <t>Riktig svar:
  10000</t>
        </r>
      </text>
    </comment>
    <comment ref="CY37" authorId="0" shapeId="0">
      <text>
        <r>
          <rPr>
            <b/>
            <sz val="8"/>
            <color indexed="81"/>
            <rFont val="Tahoma"/>
            <family val="2"/>
          </rPr>
          <t>Riktig svar:
  Vurder diagrammet</t>
        </r>
      </text>
    </comment>
    <comment ref="CZ37" authorId="0" shapeId="0">
      <text>
        <r>
          <rPr>
            <b/>
            <sz val="8"/>
            <color indexed="81"/>
            <rFont val="Tahoma"/>
            <family val="2"/>
          </rPr>
          <t>Riktig svar:
   4 cm2</t>
        </r>
      </text>
    </comment>
    <comment ref="DA37" authorId="0" shapeId="0">
      <text>
        <r>
          <rPr>
            <b/>
            <sz val="8"/>
            <color indexed="81"/>
            <rFont val="Tahoma"/>
            <family val="2"/>
          </rPr>
          <t>Riktig svar:
   16</t>
        </r>
      </text>
    </comment>
    <comment ref="DB37" authorId="0" shapeId="0">
      <text>
        <r>
          <rPr>
            <b/>
            <sz val="8"/>
            <color indexed="81"/>
            <rFont val="Tahoma"/>
            <family val="2"/>
          </rPr>
          <t>Riktig svar:
 2x2, 3x3, 2x2x3</t>
        </r>
      </text>
    </comment>
    <comment ref="DC37" authorId="0" shapeId="0">
      <text>
        <r>
          <rPr>
            <b/>
            <sz val="8"/>
            <color indexed="81"/>
            <rFont val="Tahoma"/>
            <family val="2"/>
          </rPr>
          <t>Riktig svar:
   3a+b</t>
        </r>
      </text>
    </comment>
    <comment ref="DD37" authorId="0" shapeId="0">
      <text>
        <r>
          <rPr>
            <b/>
            <sz val="8"/>
            <color indexed="81"/>
            <rFont val="Tahoma"/>
            <family val="2"/>
          </rPr>
          <t>Riktig svar:
  5200 kr</t>
        </r>
      </text>
    </comment>
    <comment ref="DE37" authorId="0" shapeId="0">
      <text>
        <r>
          <rPr>
            <b/>
            <sz val="8"/>
            <color indexed="81"/>
            <rFont val="Tahoma"/>
            <family val="2"/>
          </rPr>
          <t>Riktig svar:
   7200 kr</t>
        </r>
      </text>
    </comment>
    <comment ref="DF37" authorId="0" shapeId="0">
      <text>
        <r>
          <rPr>
            <b/>
            <sz val="8"/>
            <color indexed="81"/>
            <rFont val="Tahoma"/>
            <family val="2"/>
          </rPr>
          <t>Riktig svar:
     &lt;</t>
        </r>
      </text>
    </comment>
    <comment ref="DG37" authorId="0" shapeId="0">
      <text>
        <r>
          <rPr>
            <b/>
            <sz val="8"/>
            <color indexed="81"/>
            <rFont val="Tahoma"/>
            <family val="2"/>
          </rPr>
          <t>Riktig svar:
   1</t>
        </r>
      </text>
    </comment>
    <comment ref="DH37" authorId="0" shapeId="0">
      <text>
        <r>
          <rPr>
            <b/>
            <sz val="8"/>
            <color indexed="81"/>
            <rFont val="Tahoma"/>
            <family val="2"/>
          </rPr>
          <t>Riktig svar:
 a) 97,50 kr
 b) 50 USD</t>
        </r>
      </text>
    </comment>
    <comment ref="DI37" authorId="0" shapeId="0">
      <text>
        <r>
          <rPr>
            <b/>
            <sz val="8"/>
            <color indexed="81"/>
            <rFont val="Tahoma"/>
            <family val="2"/>
          </rPr>
          <t>Riktig svar:
  x = 5</t>
        </r>
      </text>
    </comment>
    <comment ref="DJ37" authorId="0" shapeId="0">
      <text>
        <r>
          <rPr>
            <b/>
            <sz val="8"/>
            <color indexed="81"/>
            <rFont val="Tahoma"/>
            <family val="2"/>
          </rPr>
          <t>Riktig svar:
   4,5 h 
   eller 4 timer 30 min</t>
        </r>
      </text>
    </comment>
    <comment ref="DK37" authorId="0" shapeId="0">
      <text>
        <r>
          <rPr>
            <b/>
            <sz val="8"/>
            <color indexed="81"/>
            <rFont val="Tahoma"/>
            <family val="2"/>
          </rPr>
          <t>Riktig svar:
  Vinkel  C = 60 grader</t>
        </r>
      </text>
    </comment>
    <comment ref="DL37" authorId="0" shapeId="0">
      <text>
        <r>
          <rPr>
            <b/>
            <sz val="8"/>
            <color indexed="81"/>
            <rFont val="Tahoma"/>
            <family val="2"/>
          </rPr>
          <t>Riktig svar:
  6/7</t>
        </r>
      </text>
    </comment>
    <comment ref="DM37" authorId="0" shapeId="0">
      <text>
        <r>
          <rPr>
            <b/>
            <sz val="8"/>
            <color indexed="81"/>
            <rFont val="Tahoma"/>
            <family val="2"/>
          </rPr>
          <t>Riktig svar:
  B: (3,1) ikke på linja</t>
        </r>
      </text>
    </comment>
    <comment ref="DN37" authorId="0" shapeId="0">
      <text>
        <r>
          <rPr>
            <b/>
            <sz val="8"/>
            <color indexed="81"/>
            <rFont val="Tahoma"/>
            <family val="2"/>
          </rPr>
          <t>Riktig svar:
  12 m</t>
        </r>
      </text>
    </comment>
    <comment ref="DO37" authorId="0" shapeId="0">
      <text>
        <r>
          <rPr>
            <b/>
            <sz val="8"/>
            <color indexed="81"/>
            <rFont val="Tahoma"/>
            <family val="2"/>
          </rPr>
          <t>Riktig svar:
   2/12 = 1/6</t>
        </r>
      </text>
    </comment>
    <comment ref="DP37" authorId="0" shapeId="0">
      <text>
        <r>
          <rPr>
            <b/>
            <sz val="8"/>
            <color indexed="81"/>
            <rFont val="Tahoma"/>
            <family val="2"/>
          </rPr>
          <t>Riktig svar:
    1 og 11/12</t>
        </r>
      </text>
    </comment>
    <comment ref="DQ37" authorId="0" shapeId="0">
      <text>
        <r>
          <rPr>
            <b/>
            <sz val="8"/>
            <color indexed="81"/>
            <rFont val="Tahoma"/>
            <family val="2"/>
          </rPr>
          <t>Riktig svar:
  33,4488     33,45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R37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DS37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DT37" authorId="0" shapeId="0">
      <text>
        <r>
          <rPr>
            <b/>
            <sz val="8"/>
            <color indexed="81"/>
            <rFont val="Tahoma"/>
            <family val="2"/>
          </rPr>
          <t>Riktig svar:
  2160 kr</t>
        </r>
      </text>
    </comment>
    <comment ref="DU37" authorId="0" shapeId="0">
      <text>
        <r>
          <rPr>
            <b/>
            <sz val="8"/>
            <color indexed="81"/>
            <rFont val="Tahoma"/>
            <family val="2"/>
          </rPr>
          <t>Riktig svar:
  15 dl = 1,5 l</t>
        </r>
      </text>
    </comment>
    <comment ref="DV37" authorId="0" shapeId="0">
      <text>
        <r>
          <rPr>
            <b/>
            <sz val="8"/>
            <color indexed="81"/>
            <rFont val="Tahoma"/>
            <family val="2"/>
          </rPr>
          <t>Riktig svar:
   8 l</t>
        </r>
      </text>
    </comment>
    <comment ref="DW37" authorId="0" shapeId="0">
      <text>
        <r>
          <rPr>
            <b/>
            <sz val="8"/>
            <color indexed="81"/>
            <rFont val="Tahoma"/>
            <family val="2"/>
          </rPr>
          <t>Riktig svar:
   9a + 3</t>
        </r>
      </text>
    </comment>
    <comment ref="DX37" authorId="0" shapeId="0">
      <text>
        <r>
          <rPr>
            <b/>
            <sz val="8"/>
            <color indexed="81"/>
            <rFont val="Tahoma"/>
            <family val="2"/>
          </rPr>
          <t>Riktig svar:
   a) 700 kr
    b) 5 år</t>
        </r>
      </text>
    </comment>
    <comment ref="DY37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DZ37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EA37" authorId="0" shapeId="0">
      <text>
        <r>
          <rPr>
            <b/>
            <sz val="8"/>
            <color indexed="81"/>
            <rFont val="Tahoma"/>
            <family val="2"/>
          </rPr>
          <t>Riktig svar:
   6,5 på tallinja</t>
        </r>
      </text>
    </comment>
    <comment ref="EB37" authorId="0" shapeId="0">
      <text>
        <r>
          <rPr>
            <b/>
            <sz val="8"/>
            <color indexed="81"/>
            <rFont val="Tahoma"/>
            <family val="2"/>
          </rPr>
          <t>Riktig svar:
  a) Japanske yen
  b) Ca 80 JPY</t>
        </r>
      </text>
    </comment>
    <comment ref="EC37" authorId="0" shapeId="0">
      <text>
        <r>
          <rPr>
            <b/>
            <sz val="8"/>
            <color indexed="81"/>
            <rFont val="Tahoma"/>
            <family val="2"/>
          </rPr>
          <t>Riktig svar:
  x= 45</t>
        </r>
      </text>
    </comment>
    <comment ref="ED37" authorId="0" shapeId="0">
      <text>
        <r>
          <rPr>
            <b/>
            <sz val="8"/>
            <color indexed="81"/>
            <rFont val="Tahoma"/>
            <family val="2"/>
          </rPr>
          <t>Riktig svar:
   11,2 knop</t>
        </r>
      </text>
    </comment>
    <comment ref="EE37" authorId="0" shapeId="0">
      <text>
        <r>
          <rPr>
            <b/>
            <sz val="8"/>
            <color indexed="81"/>
            <rFont val="Tahoma"/>
            <family val="2"/>
          </rPr>
          <t>Riktig svar:
  a) konstruksjon trekant
  b) rettvinklet trekant
  c) 3 cm</t>
        </r>
      </text>
    </comment>
    <comment ref="EF37" authorId="0" shapeId="0">
      <text>
        <r>
          <rPr>
            <b/>
            <sz val="8"/>
            <color indexed="81"/>
            <rFont val="Tahoma"/>
            <family val="2"/>
          </rPr>
          <t>Riktig svar:
   2a</t>
        </r>
      </text>
    </comment>
    <comment ref="EG37" authorId="0" shapeId="0">
      <text>
        <r>
          <rPr>
            <b/>
            <sz val="8"/>
            <color indexed="81"/>
            <rFont val="Tahoma"/>
            <family val="2"/>
          </rPr>
          <t>Riktig svar:
 a) x = 0, y = 0
     x = 3, y= 6
 b) tegning av graf</t>
        </r>
      </text>
    </comment>
    <comment ref="EH37" authorId="0" shapeId="0">
      <text>
        <r>
          <rPr>
            <b/>
            <sz val="8"/>
            <color indexed="81"/>
            <rFont val="Tahoma"/>
            <family val="2"/>
          </rPr>
          <t>Riktig svar:
   15</t>
        </r>
      </text>
    </comment>
    <comment ref="EI37" authorId="0" shapeId="0">
      <text>
        <r>
          <rPr>
            <b/>
            <sz val="8"/>
            <color indexed="81"/>
            <rFont val="Tahoma"/>
            <family val="2"/>
          </rPr>
          <t>Riktig svar:
  15/2</t>
        </r>
      </text>
    </comment>
    <comment ref="EJ37" authorId="0" shapeId="0">
      <text>
        <r>
          <rPr>
            <b/>
            <sz val="8"/>
            <color indexed="81"/>
            <rFont val="Tahoma"/>
            <family val="2"/>
          </rPr>
          <t>Riktig svar:
   7,5</t>
        </r>
      </text>
    </comment>
    <comment ref="EK37" authorId="0" shapeId="0">
      <text>
        <r>
          <rPr>
            <b/>
            <sz val="8"/>
            <color indexed="81"/>
            <rFont val="Tahoma"/>
            <family val="2"/>
          </rPr>
          <t>Riktig svar:
  a) 252000 kr
  b) 240000 kr</t>
        </r>
      </text>
    </comment>
    <comment ref="EL37" authorId="0" shapeId="0">
      <text>
        <r>
          <rPr>
            <b/>
            <sz val="8"/>
            <color indexed="81"/>
            <rFont val="Tahoma"/>
            <family val="2"/>
          </rPr>
          <t>Riktig svar:
  166666,67 m3</t>
        </r>
      </text>
    </comment>
    <comment ref="EM37" authorId="0" shapeId="0">
      <text>
        <r>
          <rPr>
            <b/>
            <sz val="8"/>
            <color indexed="81"/>
            <rFont val="Tahoma"/>
            <family val="2"/>
          </rPr>
          <t xml:space="preserve">Riktig svar:
   15 l  gul maling </t>
        </r>
      </text>
    </comment>
    <comment ref="EN37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4"/>
            <color indexed="81"/>
            <rFont val="Tahoma"/>
            <family val="2"/>
          </rPr>
          <t>6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Tahoma"/>
            <family val="2"/>
          </rPr>
          <t>a</t>
        </r>
        <r>
          <rPr>
            <b/>
            <sz val="8"/>
            <color indexed="81"/>
            <rFont val="Times New Roman"/>
            <family val="1"/>
          </rPr>
          <t>6</t>
        </r>
      </text>
    </comment>
    <comment ref="EO37" authorId="0" shapeId="0">
      <text>
        <r>
          <rPr>
            <b/>
            <sz val="8"/>
            <color indexed="81"/>
            <rFont val="Tahoma"/>
            <family val="2"/>
          </rPr>
          <t>Riktig svar:
  a2-6</t>
        </r>
      </text>
    </comment>
    <comment ref="EP37" authorId="0" shapeId="0">
      <text>
        <r>
          <rPr>
            <b/>
            <sz val="8"/>
            <color indexed="81"/>
            <rFont val="Tahoma"/>
            <family val="2"/>
          </rPr>
          <t>Riktig svar:
  3447,50 kr</t>
        </r>
      </text>
    </comment>
    <comment ref="EQ37" authorId="0" shapeId="0">
      <text>
        <r>
          <rPr>
            <b/>
            <sz val="8"/>
            <color indexed="81"/>
            <rFont val="Tahoma"/>
            <family val="2"/>
          </rPr>
          <t>Riktig svar:
  Type 2 billigst</t>
        </r>
      </text>
    </comment>
    <comment ref="ER37" authorId="0" shapeId="0">
      <text>
        <r>
          <rPr>
            <b/>
            <sz val="8"/>
            <color indexed="81"/>
            <rFont val="Tahoma"/>
            <family val="2"/>
          </rPr>
          <t>Riktig svar:
  1,2 cm3 eller 1,176 cm3</t>
        </r>
      </text>
    </comment>
    <comment ref="ES37" authorId="0" shapeId="0">
      <text>
        <r>
          <rPr>
            <b/>
            <sz val="8"/>
            <color indexed="81"/>
            <rFont val="Tahoma"/>
            <family val="2"/>
          </rPr>
          <t>Riktig svar:
  a) 19 dagsverk
  b) 5292 kr og 3780 kr</t>
        </r>
      </text>
    </comment>
  </commentList>
</comments>
</file>

<file path=xl/comments9.xml><?xml version="1.0" encoding="utf-8"?>
<comments xmlns="http://schemas.openxmlformats.org/spreadsheetml/2006/main">
  <authors>
    <author>Helge Kvaase</author>
  </authors>
  <commentList>
    <comment ref="B3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b/>
            <sz val="8"/>
            <color indexed="81"/>
            <rFont val="Tahoma"/>
            <family val="2"/>
          </rPr>
          <t>49, 50, 52</t>
        </r>
      </text>
    </comment>
    <comment ref="C3" authorId="0" shapeId="0">
      <text>
        <r>
          <rPr>
            <b/>
            <sz val="8"/>
            <color indexed="81"/>
            <rFont val="Tahoma"/>
            <family val="2"/>
          </rPr>
          <t>Riktig svar:
 119, 120, 121</t>
        </r>
      </text>
    </comment>
    <comment ref="D3" authorId="0" shapeId="0">
      <text>
        <r>
          <rPr>
            <b/>
            <sz val="8"/>
            <color indexed="81"/>
            <rFont val="Tahoma"/>
            <family val="2"/>
          </rPr>
          <t>Riktig svar:
 5 hundrere, 6 tiere, 7 enere, 2 tiere, 9 enere</t>
        </r>
      </text>
    </comment>
    <comment ref="E3" authorId="0" shapeId="0">
      <text>
        <r>
          <rPr>
            <b/>
            <sz val="8"/>
            <color indexed="81"/>
            <rFont val="Tahoma"/>
            <family val="2"/>
          </rPr>
          <t>Riktig svar:
 7 tusen</t>
        </r>
      </text>
    </comment>
    <comment ref="F3" authorId="0" shapeId="0">
      <text>
        <r>
          <rPr>
            <b/>
            <sz val="8"/>
            <color indexed="81"/>
            <rFont val="Tahoma"/>
            <family val="2"/>
          </rPr>
          <t>Riktig svar:
  9 tusen</t>
        </r>
      </text>
    </comment>
    <comment ref="G3" authorId="0" shapeId="0">
      <text>
        <r>
          <rPr>
            <b/>
            <sz val="8"/>
            <color indexed="81"/>
            <rFont val="Tahoma"/>
            <family val="2"/>
          </rPr>
          <t>Riktig svar:
   - 9</t>
        </r>
      </text>
    </comment>
    <comment ref="I3" authorId="0" shapeId="0">
      <text>
        <r>
          <rPr>
            <b/>
            <sz val="8"/>
            <color indexed="81"/>
            <rFont val="Tahoma"/>
            <family val="2"/>
          </rPr>
          <t>Riktig svar:
     &lt;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Riktig svar:
   6,5 på tallinja</t>
        </r>
      </text>
    </comment>
    <comment ref="B4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72</t>
        </r>
      </text>
    </comment>
    <comment ref="C4" authorId="0" shapeId="0">
      <text>
        <r>
          <rPr>
            <b/>
            <sz val="8"/>
            <color indexed="81"/>
            <rFont val="Tahoma"/>
            <family val="2"/>
          </rPr>
          <t>Riktig svar:
   459</t>
        </r>
      </text>
    </comment>
    <comment ref="D4" authorId="0" shapeId="0">
      <text>
        <r>
          <rPr>
            <b/>
            <sz val="8"/>
            <color indexed="81"/>
            <rFont val="Tahoma"/>
            <family val="2"/>
          </rPr>
          <t>Riktig svar:
   963</t>
        </r>
      </text>
    </comment>
    <comment ref="E4" authorId="0" shapeId="0">
      <text>
        <r>
          <rPr>
            <b/>
            <sz val="8"/>
            <color indexed="81"/>
            <rFont val="Tahoma"/>
            <family val="2"/>
          </rPr>
          <t>Riktig svar:
  60100</t>
        </r>
      </text>
    </comment>
    <comment ref="F4" authorId="0" shapeId="0">
      <text>
        <r>
          <rPr>
            <b/>
            <sz val="8"/>
            <color indexed="81"/>
            <rFont val="Tahoma"/>
            <family val="2"/>
          </rPr>
          <t>Riktig svar:
  1304593</t>
        </r>
      </text>
    </comment>
    <comment ref="G4" authorId="0" shapeId="0">
      <text>
        <r>
          <rPr>
            <b/>
            <sz val="8"/>
            <color indexed="81"/>
            <rFont val="Tahoma"/>
            <family val="2"/>
          </rPr>
          <t>Riktig svar:
  87,687</t>
        </r>
      </text>
    </comment>
    <comment ref="H4" authorId="0" shapeId="0">
      <text>
        <r>
          <rPr>
            <b/>
            <sz val="8"/>
            <color indexed="81"/>
            <rFont val="Tahoma"/>
            <family val="2"/>
          </rPr>
          <t>Riktig svar:
    10</t>
        </r>
      </text>
    </comment>
    <comment ref="I4" authorId="0" shapeId="0">
      <text>
        <r>
          <rPr>
            <b/>
            <sz val="8"/>
            <color indexed="81"/>
            <rFont val="Tahoma"/>
            <family val="2"/>
          </rPr>
          <t>Riktig svar:
   1</t>
        </r>
      </text>
    </comment>
    <comment ref="B5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  </t>
        </r>
        <r>
          <rPr>
            <b/>
            <sz val="8"/>
            <color indexed="81"/>
            <rFont val="Tahoma"/>
            <family val="2"/>
          </rPr>
          <t xml:space="preserve"> 24</t>
        </r>
      </text>
    </comment>
    <comment ref="C5" authorId="0" shapeId="0">
      <text>
        <r>
          <rPr>
            <b/>
            <sz val="8"/>
            <color indexed="81"/>
            <rFont val="Tahoma"/>
            <family val="2"/>
          </rPr>
          <t>Riktig svar:
    463</t>
        </r>
      </text>
    </comment>
    <comment ref="D5" authorId="0" shapeId="0">
      <text>
        <r>
          <rPr>
            <b/>
            <sz val="8"/>
            <color indexed="81"/>
            <rFont val="Tahoma"/>
            <family val="2"/>
          </rPr>
          <t>Riktig svar:
    207</t>
        </r>
      </text>
    </comment>
    <comment ref="E5" authorId="0" shapeId="0">
      <text>
        <r>
          <rPr>
            <b/>
            <sz val="8"/>
            <color indexed="81"/>
            <rFont val="Tahoma"/>
            <family val="2"/>
          </rPr>
          <t>Riktig svar:
  1436</t>
        </r>
      </text>
    </comment>
    <comment ref="F5" authorId="0" shapeId="0">
      <text>
        <r>
          <rPr>
            <b/>
            <sz val="8"/>
            <color indexed="81"/>
            <rFont val="Tahoma"/>
            <family val="2"/>
          </rPr>
          <t>Riktig svar:
   1593891</t>
        </r>
      </text>
    </comment>
    <comment ref="G5" authorId="0" shapeId="0">
      <text>
        <r>
          <rPr>
            <b/>
            <sz val="8"/>
            <color indexed="81"/>
            <rFont val="Tahoma"/>
            <family val="2"/>
          </rPr>
          <t>Riktig svar:
  8793</t>
        </r>
      </text>
    </comment>
    <comment ref="H5" authorId="0" shapeId="0">
      <text>
        <r>
          <rPr>
            <b/>
            <sz val="8"/>
            <color indexed="81"/>
            <rFont val="Tahoma"/>
            <family val="2"/>
          </rPr>
          <t>Riktig svar:
   18</t>
        </r>
      </text>
    </comment>
    <comment ref="I5" authorId="0" shapeId="0">
      <text>
        <r>
          <rPr>
            <b/>
            <sz val="8"/>
            <color indexed="81"/>
            <rFont val="Tahoma"/>
            <family val="2"/>
          </rPr>
          <t>Riktig svar:
    1</t>
        </r>
      </text>
    </comment>
    <comment ref="B6" authorId="0" shapeId="0">
      <text>
        <r>
          <rPr>
            <b/>
            <sz val="8"/>
            <color indexed="81"/>
            <rFont val="Tahoma"/>
            <family val="2"/>
          </rPr>
          <t>Riktig svar: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  12,50 kr</t>
        </r>
      </text>
    </comment>
    <comment ref="C6" authorId="0" shapeId="0">
      <text>
        <r>
          <rPr>
            <b/>
            <sz val="8"/>
            <color indexed="81"/>
            <rFont val="Tahoma"/>
            <family val="2"/>
          </rPr>
          <t>Riktig svar:
  263,50</t>
        </r>
      </text>
    </comment>
    <comment ref="D6" authorId="0" shapeId="0">
      <text>
        <r>
          <rPr>
            <b/>
            <sz val="8"/>
            <color indexed="81"/>
            <rFont val="Tahoma"/>
            <family val="2"/>
          </rPr>
          <t>Riktig svar:
 5,50 kroner</t>
        </r>
      </text>
    </comment>
    <comment ref="E6" authorId="0" shapeId="0">
      <text>
        <r>
          <rPr>
            <b/>
            <sz val="8"/>
            <color indexed="81"/>
            <rFont val="Tahoma"/>
            <family val="2"/>
          </rPr>
          <t>Riktig svar:
 17,50 kr</t>
        </r>
      </text>
    </comment>
    <comment ref="F6" authorId="0" shapeId="0">
      <text>
        <r>
          <rPr>
            <b/>
            <sz val="8"/>
            <color indexed="81"/>
            <rFont val="Tahoma"/>
            <family val="2"/>
          </rPr>
          <t>Riktig svar:
  715 kr</t>
        </r>
      </text>
    </comment>
    <comment ref="G6" authorId="0" shapeId="0">
      <text>
        <r>
          <rPr>
            <b/>
            <sz val="8"/>
            <color indexed="81"/>
            <rFont val="Tahoma"/>
            <family val="2"/>
          </rPr>
          <t>Riktig svar:
 119  NOK</t>
        </r>
      </text>
    </comment>
    <comment ref="H6" authorId="0" shapeId="0">
      <text>
        <r>
          <rPr>
            <b/>
            <sz val="8"/>
            <color indexed="81"/>
            <rFont val="Tahoma"/>
            <family val="2"/>
          </rPr>
          <t>Riktig svar:
   Kr. 956,50</t>
        </r>
      </text>
    </comment>
    <comment ref="I6" authorId="0" shapeId="0">
      <text>
        <r>
          <rPr>
            <b/>
            <sz val="8"/>
            <color indexed="81"/>
            <rFont val="Tahoma"/>
            <family val="2"/>
          </rPr>
          <t>Riktig svar:
 a) 97,50 kr
 b) 50 USD</t>
        </r>
      </text>
    </comment>
    <comment ref="J6" authorId="0" shapeId="0">
      <text>
        <r>
          <rPr>
            <b/>
            <sz val="8"/>
            <color indexed="81"/>
            <rFont val="Tahoma"/>
            <family val="2"/>
          </rPr>
          <t>Riktig svar:
  a) Japanske yen
  b) Ca 80 JPY</t>
        </r>
      </text>
    </comment>
    <comment ref="B7" authorId="0" shapeId="0">
      <text>
        <r>
          <rPr>
            <b/>
            <sz val="8"/>
            <color indexed="81"/>
            <rFont val="Tahoma"/>
            <family val="2"/>
          </rPr>
          <t>Riktig svar:
  14 cm</t>
        </r>
      </text>
    </comment>
    <comment ref="C7" authorId="0" shapeId="0">
      <text>
        <r>
          <rPr>
            <b/>
            <sz val="8"/>
            <color indexed="81"/>
            <rFont val="Tahoma"/>
            <family val="2"/>
          </rPr>
          <t>Riktig svar:
   20 cm</t>
        </r>
      </text>
    </comment>
    <comment ref="D7" authorId="0" shapeId="0">
      <text>
        <r>
          <rPr>
            <b/>
            <sz val="8"/>
            <color indexed="81"/>
            <rFont val="Tahoma"/>
            <family val="2"/>
          </rPr>
          <t>Riktig svar:
 Ole har lengst skolevei</t>
        </r>
      </text>
    </comment>
    <comment ref="E7" authorId="0" shapeId="0">
      <text>
        <r>
          <rPr>
            <b/>
            <sz val="8"/>
            <color indexed="81"/>
            <rFont val="Tahoma"/>
            <family val="2"/>
          </rPr>
          <t>Riktig svar:
 0,69 m</t>
        </r>
      </text>
    </comment>
    <comment ref="F7" authorId="0" shapeId="0">
      <text>
        <r>
          <rPr>
            <b/>
            <sz val="8"/>
            <color indexed="81"/>
            <rFont val="Tahoma"/>
            <family val="2"/>
          </rPr>
          <t>Riktig svar:
  730+100+20</t>
        </r>
      </text>
    </comment>
    <comment ref="G7" authorId="0" shapeId="0">
      <text>
        <r>
          <rPr>
            <b/>
            <sz val="8"/>
            <color indexed="81"/>
            <rFont val="Tahoma"/>
            <family val="2"/>
          </rPr>
          <t>Riktig svar:
  44,35 m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</rPr>
          <t>Riktig svar:
  1,23 m, 5,8 dm</t>
        </r>
      </text>
    </comment>
    <comment ref="B8" authorId="0" shapeId="0">
      <text>
        <r>
          <rPr>
            <b/>
            <sz val="8"/>
            <color indexed="81"/>
            <rFont val="Tahoma"/>
            <family val="2"/>
          </rPr>
          <t>Riktig svar:
   7</t>
        </r>
      </text>
    </comment>
    <comment ref="C8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2"/>
            <color indexed="81"/>
            <rFont val="Tahoma"/>
            <family val="2"/>
          </rPr>
          <t>&lt;</t>
        </r>
      </text>
    </comment>
    <comment ref="D8" authorId="0" shapeId="0">
      <text>
        <r>
          <rPr>
            <b/>
            <sz val="8"/>
            <color indexed="81"/>
            <rFont val="Tahoma"/>
            <family val="2"/>
          </rPr>
          <t>Riktig svar:
   9</t>
        </r>
      </text>
    </comment>
    <comment ref="E8" authorId="0" shapeId="0">
      <text>
        <r>
          <rPr>
            <b/>
            <sz val="8"/>
            <color indexed="81"/>
            <rFont val="Tahoma"/>
            <family val="2"/>
          </rPr>
          <t>Riktig svar:
   22</t>
        </r>
      </text>
    </comment>
    <comment ref="F8" authorId="0" shapeId="0">
      <text>
        <r>
          <rPr>
            <b/>
            <sz val="8"/>
            <color indexed="81"/>
            <rFont val="Tahoma"/>
            <family val="2"/>
          </rPr>
          <t>Riktig svar:
    4</t>
        </r>
      </text>
    </comment>
    <comment ref="G8" authorId="0" shapeId="0">
      <text>
        <r>
          <rPr>
            <b/>
            <sz val="8"/>
            <color indexed="81"/>
            <rFont val="Tahoma"/>
            <family val="2"/>
          </rPr>
          <t>Riktig svar:
   174</t>
        </r>
      </text>
    </comment>
    <comment ref="H8" authorId="0" shapeId="0">
      <text>
        <r>
          <rPr>
            <b/>
            <sz val="8"/>
            <color indexed="81"/>
            <rFont val="Tahoma"/>
            <family val="2"/>
          </rPr>
          <t>Riktig svar:
    5</t>
        </r>
      </text>
    </comment>
    <comment ref="I8" authorId="0" shapeId="0">
      <text>
        <r>
          <rPr>
            <b/>
            <sz val="8"/>
            <color indexed="81"/>
            <rFont val="Tahoma"/>
            <family val="2"/>
          </rPr>
          <t>Riktig svar:
  x = 5</t>
        </r>
      </text>
    </comment>
    <comment ref="J8" authorId="0" shapeId="0">
      <text>
        <r>
          <rPr>
            <b/>
            <sz val="8"/>
            <color indexed="81"/>
            <rFont val="Tahoma"/>
            <family val="2"/>
          </rPr>
          <t>Riktig svar:
  x= 45</t>
        </r>
      </text>
    </comment>
    <comment ref="C9" authorId="0" shapeId="0">
      <text>
        <r>
          <rPr>
            <b/>
            <sz val="8"/>
            <color indexed="81"/>
            <rFont val="Tahoma"/>
            <family val="2"/>
          </rPr>
          <t>Riktig svar:
 Se tegning, klokken      kvart på fem</t>
        </r>
      </text>
    </comment>
    <comment ref="D9" authorId="0" shapeId="0">
      <text>
        <r>
          <rPr>
            <b/>
            <sz val="8"/>
            <color indexed="81"/>
            <rFont val="Tahoma"/>
            <family val="2"/>
          </rPr>
          <t>Riktig svar:
   Kl. 18,25</t>
        </r>
      </text>
    </comment>
    <comment ref="E9" authorId="0" shapeId="0">
      <text>
        <r>
          <rPr>
            <b/>
            <sz val="8"/>
            <color indexed="81"/>
            <rFont val="Tahoma"/>
            <family val="2"/>
          </rPr>
          <t>Riktig svar:
 2 t og 30 min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</rPr>
          <t>Riktig svar:
   3 timer</t>
        </r>
      </text>
    </comment>
    <comment ref="G9" authorId="0" shapeId="0">
      <text>
        <r>
          <rPr>
            <b/>
            <sz val="8"/>
            <color indexed="81"/>
            <rFont val="Tahoma"/>
            <family val="2"/>
          </rPr>
          <t>Riktig svar:
  a) 25 km/t
  b) 75 km/t</t>
        </r>
      </text>
    </comment>
    <comment ref="H9" authorId="0" shapeId="0">
      <text>
        <r>
          <rPr>
            <b/>
            <sz val="8"/>
            <color indexed="81"/>
            <rFont val="Tahoma"/>
            <family val="2"/>
          </rPr>
          <t>Riktig svar:
  1 time 50 minutter</t>
        </r>
      </text>
    </comment>
    <comment ref="I9" authorId="0" shapeId="0">
      <text>
        <r>
          <rPr>
            <b/>
            <sz val="8"/>
            <color indexed="81"/>
            <rFont val="Tahoma"/>
            <family val="2"/>
          </rPr>
          <t>Riktig svar:
   4,5 h 
   eller 4 timer 30 min</t>
        </r>
      </text>
    </comment>
    <comment ref="J9" authorId="0" shapeId="0">
      <text>
        <r>
          <rPr>
            <b/>
            <sz val="8"/>
            <color indexed="81"/>
            <rFont val="Tahoma"/>
            <family val="2"/>
          </rPr>
          <t>Riktig svar:
   11,2 knop</t>
        </r>
      </text>
    </comment>
    <comment ref="C10" authorId="0" shapeId="0">
      <text>
        <r>
          <rPr>
            <b/>
            <sz val="8"/>
            <color indexed="81"/>
            <rFont val="Tahoma"/>
            <family val="2"/>
          </rPr>
          <t>Riktig svar:
   Trekant</t>
        </r>
      </text>
    </comment>
    <comment ref="D10" authorId="0" shapeId="0">
      <text>
        <r>
          <rPr>
            <b/>
            <sz val="8"/>
            <color indexed="81"/>
            <rFont val="Tahoma"/>
            <family val="2"/>
          </rPr>
          <t>Riktig svar:
 Kvadrat, rektangel, sirkel</t>
        </r>
      </text>
    </comment>
    <comment ref="E10" authorId="0" shapeId="0">
      <text>
        <r>
          <rPr>
            <b/>
            <sz val="8"/>
            <color indexed="81"/>
            <rFont val="Tahoma"/>
            <family val="2"/>
          </rPr>
          <t xml:space="preserve">Riktig svar:
 Kube/terning og  sylinder 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</rPr>
          <t>Riktig svar:
   5 cm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</rPr>
          <t>Riktig svar:
 a) rettvinklet
 b) butt vinkel/stump vinkel
 c) spiss vinkel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Riktig svar:
  Vurder konstruksjonen</t>
        </r>
      </text>
    </comment>
    <comment ref="I10" authorId="0" shapeId="0">
      <text>
        <r>
          <rPr>
            <b/>
            <sz val="8"/>
            <color indexed="81"/>
            <rFont val="Tahoma"/>
            <family val="2"/>
          </rPr>
          <t>Riktig svar:
  Vinkel  C = 60 grader</t>
        </r>
      </text>
    </comment>
    <comment ref="J10" authorId="0" shapeId="0">
      <text>
        <r>
          <rPr>
            <b/>
            <sz val="8"/>
            <color indexed="81"/>
            <rFont val="Tahoma"/>
            <family val="2"/>
          </rPr>
          <t>Riktig svar:
  a) konstruksjon trekant
  b) rettvinklet trekant
  c) 3 cm</t>
        </r>
      </text>
    </comment>
    <comment ref="C11" authorId="0" shapeId="0">
      <text>
        <r>
          <rPr>
            <b/>
            <sz val="8"/>
            <color indexed="81"/>
            <rFont val="Tahoma"/>
            <family val="2"/>
          </rPr>
          <t>Riktig svar:
    18</t>
        </r>
      </text>
    </comment>
    <comment ref="D11" authorId="0" shapeId="0">
      <text>
        <r>
          <rPr>
            <b/>
            <sz val="8"/>
            <color indexed="81"/>
            <rFont val="Tahoma"/>
            <family val="2"/>
          </rPr>
          <t>Riktig svar:
    105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Riktig svar:
  5142</t>
        </r>
      </text>
    </comment>
    <comment ref="F11" authorId="0" shapeId="0">
      <text>
        <r>
          <rPr>
            <b/>
            <sz val="8"/>
            <color indexed="81"/>
            <rFont val="Tahoma"/>
            <family val="2"/>
          </rPr>
          <t>Riktig svar:
  40/5 = 8</t>
        </r>
      </text>
    </comment>
    <comment ref="G11" authorId="0" shapeId="0">
      <text>
        <r>
          <rPr>
            <b/>
            <sz val="8"/>
            <color indexed="81"/>
            <rFont val="Tahoma"/>
            <family val="2"/>
          </rPr>
          <t>Riktig svar:
   7500</t>
        </r>
      </text>
    </comment>
    <comment ref="H11" authorId="0" shapeId="0">
      <text>
        <r>
          <rPr>
            <b/>
            <sz val="8"/>
            <color indexed="81"/>
            <rFont val="Tahoma"/>
            <family val="2"/>
          </rPr>
          <t>Riktig svar:
   139</t>
        </r>
      </text>
    </comment>
    <comment ref="I11" authorId="0" shapeId="0">
      <text>
        <r>
          <rPr>
            <b/>
            <sz val="8"/>
            <color indexed="81"/>
            <rFont val="Tahoma"/>
            <family val="2"/>
          </rPr>
          <t>Riktig svar:
  6/7</t>
        </r>
      </text>
    </comment>
    <comment ref="J11" authorId="0" shapeId="0">
      <text>
        <r>
          <rPr>
            <b/>
            <sz val="8"/>
            <color indexed="81"/>
            <rFont val="Tahoma"/>
            <family val="2"/>
          </rPr>
          <t>Riktig svar:
   2a</t>
        </r>
      </text>
    </comment>
    <comment ref="D12" authorId="0" shapeId="0">
      <text>
        <r>
          <rPr>
            <b/>
            <sz val="8"/>
            <color indexed="81"/>
            <rFont val="Tahoma"/>
            <family val="2"/>
          </rPr>
          <t>Riktig svar:
   20 hg</t>
        </r>
      </text>
    </comment>
    <comment ref="E12" authorId="0" shapeId="0">
      <text>
        <r>
          <rPr>
            <b/>
            <sz val="8"/>
            <color indexed="81"/>
            <rFont val="Tahoma"/>
            <family val="2"/>
          </rPr>
          <t>Riktig svar:
   25 hg</t>
        </r>
      </text>
    </comment>
    <comment ref="F12" authorId="0" shapeId="0">
      <text>
        <r>
          <rPr>
            <b/>
            <sz val="8"/>
            <color indexed="81"/>
            <rFont val="Tahoma"/>
            <family val="2"/>
          </rPr>
          <t>Riktig svar:
 4,8 kg + 2,0 kg =6,8 kg</t>
        </r>
      </text>
    </comment>
    <comment ref="G12" authorId="0" shapeId="0">
      <text>
        <r>
          <rPr>
            <b/>
            <sz val="8"/>
            <color indexed="81"/>
            <rFont val="Tahoma"/>
            <family val="2"/>
          </rPr>
          <t>Riktig svar:
  0,27 + 3,35 = 3,62 kg</t>
        </r>
      </text>
    </comment>
    <comment ref="H12" authorId="0" shapeId="0">
      <text>
        <r>
          <rPr>
            <b/>
            <sz val="8"/>
            <color indexed="81"/>
            <rFont val="Tahoma"/>
            <family val="2"/>
          </rPr>
          <t>Riktig svar:
   0,4 kg</t>
        </r>
      </text>
    </comment>
    <comment ref="D13" authorId="0" shapeId="0">
      <text>
        <r>
          <rPr>
            <b/>
            <sz val="8"/>
            <color indexed="81"/>
            <rFont val="Tahoma"/>
            <family val="2"/>
          </rPr>
          <t>Riktig svar:
  Se diagram</t>
        </r>
      </text>
    </comment>
    <comment ref="F13" authorId="0" shapeId="0">
      <text>
        <r>
          <rPr>
            <b/>
            <sz val="8"/>
            <color indexed="81"/>
            <rFont val="Tahoma"/>
            <family val="2"/>
          </rPr>
          <t>Riktig svar:
 Se på elevens diagram</t>
        </r>
      </text>
    </comment>
    <comment ref="G13" authorId="0" shapeId="0">
      <text>
        <r>
          <rPr>
            <b/>
            <sz val="8"/>
            <color indexed="81"/>
            <rFont val="Tahoma"/>
            <family val="2"/>
          </rPr>
          <t>Riktig svar:
  60 kroner</t>
        </r>
      </text>
    </comment>
    <comment ref="H13" authorId="0" shapeId="0">
      <text>
        <r>
          <rPr>
            <b/>
            <sz val="8"/>
            <color indexed="81"/>
            <rFont val="Tahoma"/>
            <family val="2"/>
          </rPr>
          <t>Riktig svar:
  Vurder resultatet</t>
        </r>
      </text>
    </comment>
    <comment ref="I13" authorId="0" shapeId="0">
      <text>
        <r>
          <rPr>
            <b/>
            <sz val="8"/>
            <color indexed="81"/>
            <rFont val="Tahoma"/>
            <family val="2"/>
          </rPr>
          <t>Riktig svar:
  B: (3,1) ikke på linja</t>
        </r>
      </text>
    </comment>
    <comment ref="J13" authorId="0" shapeId="0">
      <text>
        <r>
          <rPr>
            <b/>
            <sz val="8"/>
            <color indexed="81"/>
            <rFont val="Tahoma"/>
            <family val="2"/>
          </rPr>
          <t>Riktig svar:
 a) x = 0, y = 0
     x = 3, y= 6
 b) tegning av graf</t>
        </r>
      </text>
    </comment>
    <comment ref="D14" authorId="0" shapeId="0">
      <text>
        <r>
          <rPr>
            <b/>
            <sz val="8"/>
            <color indexed="81"/>
            <rFont val="Tahoma"/>
            <family val="2"/>
          </rPr>
          <t>Riktig svar:
   18 m</t>
        </r>
      </text>
    </comment>
    <comment ref="E14" authorId="0" shapeId="0">
      <text>
        <r>
          <rPr>
            <b/>
            <sz val="8"/>
            <color indexed="81"/>
            <rFont val="Tahoma"/>
            <family val="2"/>
          </rPr>
          <t>Riktig svar:
 Omkrets er 20 cm Areal er 21 cm2</t>
        </r>
      </text>
    </comment>
    <comment ref="F14" authorId="0" shapeId="0">
      <text>
        <r>
          <rPr>
            <b/>
            <sz val="8"/>
            <color indexed="81"/>
            <rFont val="Tahoma"/>
            <family val="2"/>
          </rPr>
          <t>Riktig svar:
   8 cm</t>
        </r>
      </text>
    </comment>
    <comment ref="G14" authorId="0" shapeId="0">
      <text>
        <r>
          <rPr>
            <b/>
            <sz val="8"/>
            <color indexed="81"/>
            <rFont val="Tahoma"/>
            <family val="2"/>
          </rPr>
          <t>Riktig svar:
 Omkretsen er 12 m
 Arealet er 6 m2</t>
        </r>
      </text>
    </comment>
    <comment ref="H14" authorId="0" shapeId="0">
      <text>
        <r>
          <rPr>
            <b/>
            <sz val="8"/>
            <color indexed="81"/>
            <rFont val="Tahoma"/>
            <family val="2"/>
          </rPr>
          <t>Riktig svar:
  204,1 cm</t>
        </r>
      </text>
    </comment>
    <comment ref="I14" authorId="0" shapeId="0">
      <text>
        <r>
          <rPr>
            <b/>
            <sz val="8"/>
            <color indexed="81"/>
            <rFont val="Tahoma"/>
            <family val="2"/>
          </rPr>
          <t>Riktig svar:
  12 m</t>
        </r>
      </text>
    </comment>
    <comment ref="D15" authorId="0" shapeId="0">
      <text>
        <r>
          <rPr>
            <b/>
            <sz val="8"/>
            <color indexed="81"/>
            <rFont val="Tahoma"/>
            <family val="2"/>
          </rPr>
          <t>Riktig svar:
   6</t>
        </r>
      </text>
    </comment>
    <comment ref="E15" authorId="0" shapeId="0">
      <text>
        <r>
          <rPr>
            <b/>
            <sz val="8"/>
            <color indexed="81"/>
            <rFont val="Tahoma"/>
            <family val="2"/>
          </rPr>
          <t>Riktig svar:
  123</t>
        </r>
      </text>
    </comment>
    <comment ref="F15" authorId="0" shapeId="0">
      <text>
        <r>
          <rPr>
            <b/>
            <sz val="8"/>
            <color indexed="81"/>
            <rFont val="Tahoma"/>
            <family val="2"/>
          </rPr>
          <t>Riktig svar:
   13,98</t>
        </r>
      </text>
    </comment>
    <comment ref="G15" authorId="0" shapeId="0">
      <text>
        <r>
          <rPr>
            <b/>
            <sz val="8"/>
            <color indexed="81"/>
            <rFont val="Tahoma"/>
            <family val="2"/>
          </rPr>
          <t>Riktig svar:
   9,4</t>
        </r>
      </text>
    </comment>
    <comment ref="H15" authorId="0" shapeId="0">
      <text>
        <r>
          <rPr>
            <b/>
            <sz val="8"/>
            <color indexed="81"/>
            <rFont val="Tahoma"/>
            <family val="2"/>
          </rPr>
          <t>Riktig svar:
  Kr. 4,50</t>
        </r>
      </text>
    </comment>
    <comment ref="I15" authorId="0" shapeId="0">
      <text>
        <r>
          <rPr>
            <b/>
            <sz val="8"/>
            <color indexed="81"/>
            <rFont val="Tahoma"/>
            <family val="2"/>
          </rPr>
          <t>Riktig svar:
   2/12 = 1/6</t>
        </r>
      </text>
    </comment>
    <comment ref="J15" authorId="0" shapeId="0">
      <text>
        <r>
          <rPr>
            <b/>
            <sz val="8"/>
            <color indexed="81"/>
            <rFont val="Tahoma"/>
            <family val="2"/>
          </rPr>
          <t>Riktig svar:
   15</t>
        </r>
      </text>
    </comment>
    <comment ref="D16" authorId="0" shapeId="0">
      <text>
        <r>
          <rPr>
            <b/>
            <sz val="8"/>
            <color indexed="81"/>
            <rFont val="Tahoma"/>
            <family val="2"/>
          </rPr>
          <t>Riktig svar:
 a)   1/6  
 b) Tre ruter skal være fargelagt</t>
        </r>
      </text>
    </comment>
    <comment ref="E16" authorId="0" shapeId="0">
      <text>
        <r>
          <rPr>
            <b/>
            <sz val="8"/>
            <color indexed="81"/>
            <rFont val="Tahoma"/>
            <family val="2"/>
          </rPr>
          <t>Riktig svar:
  2 kr</t>
        </r>
      </text>
    </comment>
    <comment ref="F16" authorId="0" shapeId="0">
      <text>
        <r>
          <rPr>
            <b/>
            <sz val="8"/>
            <color indexed="81"/>
            <rFont val="Tahoma"/>
            <family val="2"/>
          </rPr>
          <t>Riktig svar:
 A = 1/5 = 0,20
 B = 2/5 = 0,40
  C= 4/5 = 0,80</t>
        </r>
      </text>
    </comment>
    <comment ref="G16" authorId="0" shapeId="0">
      <text>
        <r>
          <rPr>
            <b/>
            <sz val="8"/>
            <color indexed="81"/>
            <rFont val="Tahoma"/>
            <family val="2"/>
          </rPr>
          <t>Riktig svar:
   17/10 = 1 7/10</t>
        </r>
      </text>
    </comment>
    <comment ref="H16" authorId="0" shapeId="0">
      <text>
        <r>
          <rPr>
            <b/>
            <sz val="8"/>
            <color indexed="81"/>
            <rFont val="Tahoma"/>
            <family val="2"/>
          </rPr>
          <t>Riktig svar:
  5/6</t>
        </r>
      </text>
    </comment>
    <comment ref="I16" authorId="0" shapeId="0">
      <text>
        <r>
          <rPr>
            <b/>
            <sz val="8"/>
            <color indexed="81"/>
            <rFont val="Tahoma"/>
            <family val="2"/>
          </rPr>
          <t>Riktig svar:
    1 og 11/12</t>
        </r>
      </text>
    </comment>
    <comment ref="J16" authorId="0" shapeId="0">
      <text>
        <r>
          <rPr>
            <b/>
            <sz val="8"/>
            <color indexed="81"/>
            <rFont val="Tahoma"/>
            <family val="2"/>
          </rPr>
          <t>Riktig svar:
  15/2</t>
        </r>
      </text>
    </comment>
    <comment ref="E17" authorId="0" shapeId="0">
      <text>
        <r>
          <rPr>
            <b/>
            <sz val="8"/>
            <color indexed="81"/>
            <rFont val="Tahoma"/>
            <family val="2"/>
          </rPr>
          <t xml:space="preserve">Riktig svar:
 a) &lt; , &lt; , &gt;
 b) 0,9 - 0,99 - 1 - 1,01 - 1,1 </t>
        </r>
      </text>
    </comment>
    <comment ref="F17" authorId="0" shapeId="0">
      <text>
        <r>
          <rPr>
            <b/>
            <sz val="8"/>
            <color indexed="81"/>
            <rFont val="Tahoma"/>
            <family val="2"/>
          </rPr>
          <t>Riktig svar</t>
        </r>
        <r>
          <rPr>
            <sz val="8"/>
            <color indexed="81"/>
            <rFont val="Tahoma"/>
            <family val="2"/>
          </rPr>
          <t xml:space="preserve">:
</t>
        </r>
        <r>
          <rPr>
            <b/>
            <sz val="8"/>
            <color indexed="81"/>
            <rFont val="Tahoma"/>
            <family val="2"/>
          </rPr>
          <t xml:space="preserve">  122,4671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Riktig svar:
   0,80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Riktig svar:
  0,375</t>
        </r>
      </text>
    </comment>
    <comment ref="I17" authorId="0" shapeId="0">
      <text>
        <r>
          <rPr>
            <b/>
            <sz val="8"/>
            <color indexed="81"/>
            <rFont val="Tahoma"/>
            <family val="2"/>
          </rPr>
          <t>Riktig svar:
  33,4488     33,45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8" authorId="0" shapeId="0">
      <text>
        <r>
          <rPr>
            <b/>
            <sz val="8"/>
            <color indexed="81"/>
            <rFont val="Tahoma"/>
            <family val="2"/>
          </rPr>
          <t>Riktig svar:
 100 + 700 + 200 = 1000</t>
        </r>
      </text>
    </comment>
    <comment ref="F18" authorId="0" shapeId="0">
      <text>
        <r>
          <rPr>
            <b/>
            <sz val="8"/>
            <color indexed="81"/>
            <rFont val="Tahoma"/>
            <family val="2"/>
          </rPr>
          <t>Riktig svar:
   75 kr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</rPr>
          <t>Riktig svar:
  4 m + 5 m + 3 m = 12 m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Riktig svar:
  10000</t>
        </r>
      </text>
    </comment>
    <comment ref="J18" authorId="0" shapeId="0">
      <text>
        <r>
          <rPr>
            <b/>
            <sz val="8"/>
            <color indexed="81"/>
            <rFont val="Tahoma"/>
            <family val="2"/>
          </rPr>
          <t>Riktig svar:
   7,5</t>
        </r>
      </text>
    </comment>
    <comment ref="E19" authorId="0" shapeId="0">
      <text>
        <r>
          <rPr>
            <b/>
            <sz val="8"/>
            <color indexed="81"/>
            <rFont val="Tahoma"/>
            <family val="2"/>
          </rPr>
          <t>Riktig svar:
  6 elever</t>
        </r>
      </text>
    </comment>
    <comment ref="F19" authorId="0" shapeId="0">
      <text>
        <r>
          <rPr>
            <b/>
            <sz val="8"/>
            <color indexed="81"/>
            <rFont val="Tahoma"/>
            <family val="2"/>
          </rPr>
          <t>Riktig svar:
 a) Sverige
 b) Sverige og Finland
 c) Sverige</t>
        </r>
      </text>
    </comment>
    <comment ref="G19" authorId="0" shapeId="0">
      <text>
        <r>
          <rPr>
            <b/>
            <sz val="8"/>
            <color indexed="81"/>
            <rFont val="Tahoma"/>
            <family val="2"/>
          </rPr>
          <t>Riktig svar:
 a) 140 km på syv dager
  b) Gjennomsnittet er 20 km pr. dag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>Riktig svar:
  Vurder diagrammet</t>
        </r>
      </text>
    </comment>
    <comment ref="I19" authorId="0" shapeId="0">
      <text>
        <r>
          <rPr>
            <b/>
            <sz val="8"/>
            <color indexed="81"/>
            <rFont val="Tahoma"/>
            <family val="2"/>
          </rPr>
          <t>Riktig svar:
    1/36</t>
        </r>
      </text>
    </comment>
    <comment ref="J19" authorId="0" shapeId="0">
      <text>
        <r>
          <rPr>
            <b/>
            <sz val="8"/>
            <color indexed="81"/>
            <rFont val="Tahoma"/>
            <family val="2"/>
          </rPr>
          <t>Riktig svar:
  a) 252000 kr
  b) 240000 kr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Riktig svar:
 20 dl, 200 cl, 2000 ml</t>
        </r>
      </text>
    </comment>
    <comment ref="F20" authorId="0" shapeId="0">
      <text>
        <r>
          <rPr>
            <b/>
            <sz val="8"/>
            <color indexed="81"/>
            <rFont val="Tahoma"/>
            <family val="2"/>
          </rPr>
          <t>Riktig svar:
   9 dl</t>
        </r>
      </text>
    </comment>
    <comment ref="G20" authorId="0" shapeId="0">
      <text>
        <r>
          <rPr>
            <b/>
            <sz val="8"/>
            <color indexed="81"/>
            <rFont val="Tahoma"/>
            <family val="2"/>
          </rPr>
          <t>Riktig svar:
   12 cm3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Riktig svar:
   4 cm2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</rPr>
          <t>Riktig svar:
  O: 94,2 cm2
  V: 69,08 cm3</t>
        </r>
      </text>
    </comment>
    <comment ref="J20" authorId="0" shapeId="0">
      <text>
        <r>
          <rPr>
            <b/>
            <sz val="8"/>
            <color indexed="81"/>
            <rFont val="Tahoma"/>
            <family val="2"/>
          </rPr>
          <t>Riktig svar:
  166666,67 m3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Riktig svar:
  510 kr</t>
        </r>
      </text>
    </comment>
    <comment ref="H21" authorId="0" shapeId="0">
      <text>
        <r>
          <rPr>
            <b/>
            <sz val="8"/>
            <color indexed="81"/>
            <rFont val="Tahoma"/>
            <family val="2"/>
          </rPr>
          <t>Riktig svar:
   16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>Riktig svar:
  2160 kr</t>
        </r>
      </text>
    </comment>
    <comment ref="I22" authorId="0" shapeId="0">
      <text>
        <r>
          <rPr>
            <b/>
            <sz val="8"/>
            <color indexed="81"/>
            <rFont val="Tahoma"/>
            <family val="2"/>
          </rPr>
          <t>Riktig svar:
  15 dl = 1,5 l</t>
        </r>
      </text>
    </comment>
    <comment ref="J22" authorId="0" shapeId="0">
      <text>
        <r>
          <rPr>
            <b/>
            <sz val="8"/>
            <color indexed="81"/>
            <rFont val="Tahoma"/>
            <family val="2"/>
          </rPr>
          <t xml:space="preserve">Riktig svar:
   15 l  gul maling </t>
        </r>
      </text>
    </comment>
    <comment ref="H23" authorId="0" shapeId="0">
      <text>
        <r>
          <rPr>
            <b/>
            <sz val="8"/>
            <color indexed="81"/>
            <rFont val="Tahoma"/>
            <family val="2"/>
          </rPr>
          <t>Riktig svar:
 2x2, 3x3, 2x2x3</t>
        </r>
      </text>
    </comment>
    <comment ref="I23" authorId="0" shapeId="0">
      <text>
        <r>
          <rPr>
            <b/>
            <sz val="8"/>
            <color indexed="81"/>
            <rFont val="Tahoma"/>
            <family val="2"/>
          </rPr>
          <t>Riktig svar:
   8 l</t>
        </r>
      </text>
    </comment>
    <comment ref="J23" authorId="0" shapeId="0">
      <text>
        <r>
          <rPr>
            <b/>
            <sz val="8"/>
            <color indexed="81"/>
            <rFont val="Tahoma"/>
            <family val="2"/>
          </rPr>
          <t xml:space="preserve">Riktig svar:
      </t>
        </r>
        <r>
          <rPr>
            <b/>
            <sz val="14"/>
            <color indexed="81"/>
            <rFont val="Tahoma"/>
            <family val="2"/>
          </rPr>
          <t>6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Tahoma"/>
            <family val="2"/>
          </rPr>
          <t>a</t>
        </r>
        <r>
          <rPr>
            <b/>
            <sz val="8"/>
            <color indexed="81"/>
            <rFont val="Times New Roman"/>
            <family val="1"/>
          </rPr>
          <t>6</t>
        </r>
      </text>
    </comment>
    <comment ref="H24" authorId="0" shapeId="0">
      <text>
        <r>
          <rPr>
            <b/>
            <sz val="8"/>
            <color indexed="81"/>
            <rFont val="Tahoma"/>
            <family val="2"/>
          </rPr>
          <t>Riktig svar:
   3a+b</t>
        </r>
      </text>
    </comment>
    <comment ref="I24" authorId="0" shapeId="0">
      <text>
        <r>
          <rPr>
            <b/>
            <sz val="8"/>
            <color indexed="81"/>
            <rFont val="Tahoma"/>
            <family val="2"/>
          </rPr>
          <t>Riktig svar:
   9a + 3</t>
        </r>
      </text>
    </comment>
    <comment ref="J24" authorId="0" shapeId="0">
      <text>
        <r>
          <rPr>
            <b/>
            <sz val="8"/>
            <color indexed="81"/>
            <rFont val="Tahoma"/>
            <family val="2"/>
          </rPr>
          <t>Riktig svar:
  a2-6</t>
        </r>
      </text>
    </comment>
    <comment ref="H25" authorId="0" shapeId="0">
      <text>
        <r>
          <rPr>
            <b/>
            <sz val="8"/>
            <color indexed="81"/>
            <rFont val="Tahoma"/>
            <family val="2"/>
          </rPr>
          <t>Riktig svar:
  5200 kr</t>
        </r>
      </text>
    </comment>
    <comment ref="I25" authorId="0" shapeId="0">
      <text>
        <r>
          <rPr>
            <b/>
            <sz val="8"/>
            <color indexed="81"/>
            <rFont val="Tahoma"/>
            <family val="2"/>
          </rPr>
          <t>Riktig svar:
   a) 700 kr
    b) 5 år</t>
        </r>
      </text>
    </comment>
    <comment ref="J25" authorId="0" shapeId="0">
      <text>
        <r>
          <rPr>
            <b/>
            <sz val="8"/>
            <color indexed="81"/>
            <rFont val="Tahoma"/>
            <family val="2"/>
          </rPr>
          <t>Riktig svar:
  3447,50 kr</t>
        </r>
      </text>
    </comment>
    <comment ref="H26" authorId="0" shapeId="0">
      <text>
        <r>
          <rPr>
            <b/>
            <sz val="8"/>
            <color indexed="81"/>
            <rFont val="Tahoma"/>
            <family val="2"/>
          </rPr>
          <t>Riktig svar:
   7200 kr</t>
        </r>
      </text>
    </comment>
    <comment ref="J26" authorId="0" shapeId="0">
      <text>
        <r>
          <rPr>
            <b/>
            <sz val="8"/>
            <color indexed="81"/>
            <rFont val="Tahoma"/>
            <family val="2"/>
          </rPr>
          <t>Riktig svar:
  Type 2 billigst</t>
        </r>
      </text>
    </comment>
    <comment ref="I27" authorId="0" shapeId="0">
      <text>
        <r>
          <rPr>
            <b/>
            <sz val="8"/>
            <color indexed="81"/>
            <rFont val="Tahoma"/>
            <family val="2"/>
          </rPr>
          <t>Riktig svar:
   11,3 g</t>
        </r>
      </text>
    </comment>
    <comment ref="J27" authorId="0" shapeId="0">
      <text>
        <r>
          <rPr>
            <b/>
            <sz val="8"/>
            <color indexed="81"/>
            <rFont val="Tahoma"/>
            <family val="2"/>
          </rPr>
          <t>Riktig svar:
  1,2 cm3 eller 1,176 cm3</t>
        </r>
      </text>
    </comment>
    <comment ref="I28" authorId="0" shapeId="0">
      <text>
        <r>
          <rPr>
            <b/>
            <sz val="8"/>
            <color indexed="81"/>
            <rFont val="Tahoma"/>
            <family val="2"/>
          </rPr>
          <t>Riktig svar:
  a) 60 dagsverk
  b) 12 mann</t>
        </r>
      </text>
    </comment>
    <comment ref="J28" authorId="0" shapeId="0">
      <text>
        <r>
          <rPr>
            <b/>
            <sz val="8"/>
            <color indexed="81"/>
            <rFont val="Tahoma"/>
            <family val="2"/>
          </rPr>
          <t>Riktig svar:
  a) 19 dagsverk
  b) 5292 kr og 3780 kr</t>
        </r>
      </text>
    </comment>
  </commentList>
</comments>
</file>

<file path=xl/sharedStrings.xml><?xml version="1.0" encoding="utf-8"?>
<sst xmlns="http://schemas.openxmlformats.org/spreadsheetml/2006/main" count="253" uniqueCount="58">
  <si>
    <t>R</t>
  </si>
  <si>
    <t>G</t>
  </si>
  <si>
    <t>Totalt Elev</t>
  </si>
  <si>
    <t>Klassen</t>
  </si>
  <si>
    <t>Riktig</t>
  </si>
  <si>
    <t>Galt</t>
  </si>
  <si>
    <t>Navn</t>
  </si>
  <si>
    <t>Klasse 2A</t>
  </si>
  <si>
    <t>Delvis riktig</t>
  </si>
  <si>
    <t>Delvis riktig  riktig</t>
  </si>
  <si>
    <t>D</t>
  </si>
  <si>
    <t>=</t>
  </si>
  <si>
    <t>Riktig svar</t>
  </si>
  <si>
    <t>Delvis riktig svar</t>
  </si>
  <si>
    <t>Galt svar</t>
  </si>
  <si>
    <t>3</t>
  </si>
  <si>
    <t>Oppgave nr:</t>
  </si>
  <si>
    <t>Delprøve</t>
  </si>
  <si>
    <t>2.Addisjon</t>
  </si>
  <si>
    <t>3.Subtraksjon</t>
  </si>
  <si>
    <t>4.Mynt</t>
  </si>
  <si>
    <t>5.Lengdemål</t>
  </si>
  <si>
    <t>6.Likninger og ulikheter</t>
  </si>
  <si>
    <t>7.Tid (og fart)</t>
  </si>
  <si>
    <t>8.Geom. Begreper/konstruksjon</t>
  </si>
  <si>
    <t>9.Multiplikasjon</t>
  </si>
  <si>
    <t>10.Vekt</t>
  </si>
  <si>
    <t>11.Funksjoner</t>
  </si>
  <si>
    <t>12.Omkrets og areal</t>
  </si>
  <si>
    <t>13.Divisjon</t>
  </si>
  <si>
    <t>14.Brøk</t>
  </si>
  <si>
    <t>15.Desimaltall</t>
  </si>
  <si>
    <t>16.Overslagsregning</t>
  </si>
  <si>
    <t>17.Sannsynlighet/statistikk</t>
  </si>
  <si>
    <t>18.Volum og overflate</t>
  </si>
  <si>
    <t>19.Prosent</t>
  </si>
  <si>
    <t>20.Forholdstall</t>
  </si>
  <si>
    <t>21.Faktorisering/potenser</t>
  </si>
  <si>
    <t>22.Bokstavuttrykk</t>
  </si>
  <si>
    <t>23.Rente</t>
  </si>
  <si>
    <t>24.Kjøp og salg</t>
  </si>
  <si>
    <t>25.Tetthet</t>
  </si>
  <si>
    <t>26.Arbeid</t>
  </si>
  <si>
    <t>En</t>
  </si>
  <si>
    <t>To</t>
  </si>
  <si>
    <t>Tre</t>
  </si>
  <si>
    <t>1.Mengde og tallkjennskap</t>
  </si>
  <si>
    <t>Totalt</t>
  </si>
  <si>
    <t>for</t>
  </si>
  <si>
    <t>1</t>
  </si>
  <si>
    <t>Klasse 2</t>
  </si>
  <si>
    <t>Klasse 3</t>
  </si>
  <si>
    <t>Klasse 4</t>
  </si>
  <si>
    <t>Klasse 5</t>
  </si>
  <si>
    <t>Klasse 6</t>
  </si>
  <si>
    <t>Klasse 1</t>
  </si>
  <si>
    <t>Klasse 8</t>
  </si>
  <si>
    <t>Klasse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</si>
</sst>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8"/>
      <color indexed="81"/>
      <name val="Tahoma"/>
      <family val="2"/>
    </font>
    <font>
      <b/>
      <sz val="12"/>
      <color indexed="81"/>
      <name val="Tahoma"/>
      <family val="2"/>
    </font>
    <font>
      <b/>
      <sz val="14"/>
      <color indexed="81"/>
      <name val="Tahoma"/>
      <family val="2"/>
    </font>
    <font>
      <b/>
      <sz val="10"/>
      <color indexed="81"/>
      <name val="Tahoma"/>
      <family val="2"/>
    </font>
    <font>
      <b/>
      <sz val="8"/>
      <color indexed="81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b/>
      <sz val="9"/>
      <color rgb="FFFF0000"/>
      <name val="Arial"/>
      <family val="2"/>
    </font>
    <font>
      <sz val="14"/>
      <color rgb="FF000080"/>
      <name val="Times New Roman"/>
      <family val="1"/>
    </font>
    <font>
      <u/>
      <sz val="14"/>
      <color rgb="FF000080"/>
      <name val="Times New Roman"/>
      <family val="1"/>
    </font>
    <font>
      <sz val="14"/>
      <color rgb="FF000000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sz val="18"/>
      <color rgb="FF000080"/>
      <name val="Times New Roman"/>
      <family val="1"/>
    </font>
    <font>
      <b/>
      <sz val="14"/>
      <color rgb="FF339966"/>
      <name val="Arial"/>
      <family val="2"/>
    </font>
    <font>
      <b/>
      <sz val="12"/>
      <color rgb="FF808080"/>
      <name val="Arial"/>
      <family val="2"/>
    </font>
    <font>
      <b/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0" fontId="0" fillId="0" borderId="0" xfId="0" applyFill="1"/>
    <xf numFmtId="0" fontId="0" fillId="0" borderId="0" xfId="0" applyAlignment="1">
      <alignment horizontal="left"/>
    </xf>
    <xf numFmtId="0" fontId="3" fillId="0" borderId="0" xfId="0" applyFont="1" applyFill="1" applyAlignment="1" applyProtection="1">
      <alignment horizontal="right"/>
      <protection locked="0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4" xfId="0" applyFon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6" xfId="0" applyFont="1" applyFill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3" fillId="0" borderId="8" xfId="0" applyFont="1" applyFill="1" applyBorder="1" applyProtection="1">
      <protection locked="0"/>
    </xf>
    <xf numFmtId="0" fontId="3" fillId="0" borderId="9" xfId="0" applyFont="1" applyFill="1" applyBorder="1" applyProtection="1">
      <protection locked="0"/>
    </xf>
    <xf numFmtId="0" fontId="3" fillId="0" borderId="10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0" fontId="3" fillId="0" borderId="8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3" fillId="4" borderId="6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Protection="1"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center"/>
      <protection locked="0"/>
    </xf>
    <xf numFmtId="0" fontId="3" fillId="0" borderId="14" xfId="0" applyFont="1" applyFill="1" applyBorder="1" applyProtection="1">
      <protection locked="0"/>
    </xf>
    <xf numFmtId="0" fontId="3" fillId="0" borderId="15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3" fillId="0" borderId="9" xfId="0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center"/>
      <protection locked="0"/>
    </xf>
    <xf numFmtId="9" fontId="3" fillId="0" borderId="0" xfId="1" applyFont="1" applyBorder="1" applyAlignment="1" applyProtection="1">
      <alignment horizontal="left"/>
      <protection locked="0"/>
    </xf>
    <xf numFmtId="9" fontId="3" fillId="0" borderId="0" xfId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17" xfId="0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3" fillId="0" borderId="20" xfId="0" applyFont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0" fillId="0" borderId="21" xfId="0" applyBorder="1" applyProtection="1"/>
    <xf numFmtId="0" fontId="3" fillId="0" borderId="21" xfId="0" applyFont="1" applyBorder="1" applyProtection="1"/>
    <xf numFmtId="0" fontId="0" fillId="0" borderId="22" xfId="0" applyBorder="1" applyProtection="1"/>
    <xf numFmtId="49" fontId="3" fillId="0" borderId="21" xfId="0" applyNumberFormat="1" applyFont="1" applyBorder="1" applyAlignment="1" applyProtection="1">
      <alignment horizontal="center"/>
    </xf>
    <xf numFmtId="49" fontId="3" fillId="0" borderId="22" xfId="0" applyNumberFormat="1" applyFont="1" applyBorder="1" applyAlignment="1" applyProtection="1">
      <alignment horizontal="center"/>
    </xf>
    <xf numFmtId="0" fontId="9" fillId="0" borderId="23" xfId="0" applyFont="1" applyFill="1" applyBorder="1" applyProtection="1">
      <protection locked="0"/>
    </xf>
    <xf numFmtId="0" fontId="9" fillId="0" borderId="4" xfId="0" applyFont="1" applyFill="1" applyBorder="1" applyAlignment="1" applyProtection="1">
      <alignment horizontal="center"/>
      <protection locked="0"/>
    </xf>
    <xf numFmtId="0" fontId="9" fillId="0" borderId="4" xfId="0" applyFont="1" applyFill="1" applyBorder="1" applyProtection="1">
      <protection locked="0"/>
    </xf>
    <xf numFmtId="0" fontId="9" fillId="0" borderId="24" xfId="0" applyFont="1" applyFill="1" applyBorder="1" applyProtection="1">
      <protection locked="0"/>
    </xf>
    <xf numFmtId="0" fontId="9" fillId="0" borderId="23" xfId="0" applyFont="1" applyFill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/>
    <xf numFmtId="0" fontId="9" fillId="4" borderId="0" xfId="0" applyFont="1" applyFill="1" applyAlignment="1" applyProtection="1">
      <alignment horizontal="center"/>
    </xf>
    <xf numFmtId="0" fontId="9" fillId="0" borderId="0" xfId="0" applyFont="1" applyProtection="1"/>
    <xf numFmtId="0" fontId="9" fillId="3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10" fillId="0" borderId="0" xfId="0" applyFont="1" applyBorder="1" applyProtection="1">
      <protection locked="0"/>
    </xf>
    <xf numFmtId="0" fontId="10" fillId="0" borderId="0" xfId="0" applyFont="1" applyProtection="1">
      <protection locked="0"/>
    </xf>
    <xf numFmtId="0" fontId="9" fillId="0" borderId="25" xfId="0" applyFont="1" applyBorder="1" applyProtection="1">
      <protection locked="0"/>
    </xf>
    <xf numFmtId="0" fontId="9" fillId="0" borderId="26" xfId="0" applyFont="1" applyFill="1" applyBorder="1" applyProtection="1"/>
    <xf numFmtId="0" fontId="9" fillId="0" borderId="26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9" fillId="0" borderId="0" xfId="0" applyFont="1" applyBorder="1" applyProtection="1">
      <protection locked="0"/>
    </xf>
    <xf numFmtId="0" fontId="9" fillId="0" borderId="28" xfId="0" applyFont="1" applyFill="1" applyBorder="1" applyProtection="1">
      <protection locked="0"/>
    </xf>
    <xf numFmtId="0" fontId="9" fillId="0" borderId="29" xfId="0" applyFont="1" applyFill="1" applyBorder="1" applyAlignment="1" applyProtection="1">
      <alignment horizontal="center"/>
      <protection locked="0"/>
    </xf>
    <xf numFmtId="0" fontId="9" fillId="0" borderId="29" xfId="0" applyFont="1" applyFill="1" applyBorder="1" applyProtection="1">
      <protection locked="0"/>
    </xf>
    <xf numFmtId="0" fontId="9" fillId="0" borderId="30" xfId="0" applyFont="1" applyFill="1" applyBorder="1" applyProtection="1">
      <protection locked="0"/>
    </xf>
    <xf numFmtId="0" fontId="9" fillId="0" borderId="31" xfId="0" applyFont="1" applyFill="1" applyBorder="1" applyProtection="1">
      <protection locked="0"/>
    </xf>
    <xf numFmtId="0" fontId="9" fillId="0" borderId="32" xfId="0" applyFont="1" applyFill="1" applyBorder="1" applyProtection="1">
      <protection locked="0"/>
    </xf>
    <xf numFmtId="0" fontId="9" fillId="0" borderId="33" xfId="0" applyFont="1" applyFill="1" applyBorder="1" applyProtection="1">
      <protection locked="0"/>
    </xf>
    <xf numFmtId="0" fontId="9" fillId="0" borderId="6" xfId="0" applyFont="1" applyFill="1" applyBorder="1" applyAlignment="1" applyProtection="1">
      <alignment horizontal="center"/>
      <protection locked="0"/>
    </xf>
    <xf numFmtId="0" fontId="9" fillId="0" borderId="6" xfId="0" applyFont="1" applyFill="1" applyBorder="1" applyProtection="1">
      <protection locked="0"/>
    </xf>
    <xf numFmtId="0" fontId="9" fillId="0" borderId="8" xfId="0" applyFont="1" applyFill="1" applyBorder="1" applyAlignment="1" applyProtection="1">
      <alignment horizontal="center"/>
      <protection locked="0"/>
    </xf>
    <xf numFmtId="0" fontId="9" fillId="0" borderId="10" xfId="0" applyFont="1" applyFill="1" applyBorder="1" applyProtection="1">
      <protection locked="0"/>
    </xf>
    <xf numFmtId="0" fontId="9" fillId="0" borderId="7" xfId="0" applyFont="1" applyFill="1" applyBorder="1" applyProtection="1">
      <protection locked="0"/>
    </xf>
    <xf numFmtId="0" fontId="9" fillId="0" borderId="9" xfId="0" applyFont="1" applyFill="1" applyBorder="1" applyProtection="1">
      <protection locked="0"/>
    </xf>
    <xf numFmtId="0" fontId="9" fillId="0" borderId="11" xfId="0" applyFont="1" applyFill="1" applyBorder="1" applyProtection="1">
      <protection locked="0"/>
    </xf>
    <xf numFmtId="0" fontId="9" fillId="0" borderId="34" xfId="0" applyFont="1" applyBorder="1" applyProtection="1">
      <protection locked="0"/>
    </xf>
    <xf numFmtId="0" fontId="9" fillId="0" borderId="35" xfId="0" applyFont="1" applyBorder="1" applyProtection="1">
      <protection locked="0"/>
    </xf>
    <xf numFmtId="0" fontId="9" fillId="0" borderId="36" xfId="0" applyFont="1" applyBorder="1" applyProtection="1">
      <protection locked="0"/>
    </xf>
    <xf numFmtId="0" fontId="9" fillId="0" borderId="37" xfId="0" applyFont="1" applyBorder="1" applyProtection="1">
      <protection locked="0"/>
    </xf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Protection="1"/>
    <xf numFmtId="0" fontId="3" fillId="0" borderId="30" xfId="0" applyFont="1" applyBorder="1" applyProtection="1"/>
    <xf numFmtId="0" fontId="3" fillId="0" borderId="23" xfId="0" applyFont="1" applyBorder="1" applyAlignment="1" applyProtection="1">
      <alignment horizontal="center"/>
    </xf>
    <xf numFmtId="0" fontId="3" fillId="0" borderId="4" xfId="0" applyFont="1" applyBorder="1" applyProtection="1"/>
    <xf numFmtId="0" fontId="3" fillId="0" borderId="24" xfId="0" applyFont="1" applyBorder="1" applyProtection="1"/>
    <xf numFmtId="0" fontId="3" fillId="0" borderId="31" xfId="0" applyFont="1" applyBorder="1" applyAlignment="1" applyProtection="1">
      <alignment horizontal="center"/>
    </xf>
    <xf numFmtId="0" fontId="3" fillId="0" borderId="32" xfId="0" applyFont="1" applyBorder="1" applyProtection="1"/>
    <xf numFmtId="0" fontId="3" fillId="0" borderId="33" xfId="0" applyFont="1" applyBorder="1" applyProtection="1"/>
    <xf numFmtId="0" fontId="3" fillId="0" borderId="38" xfId="0" applyFont="1" applyBorder="1" applyProtection="1"/>
    <xf numFmtId="0" fontId="3" fillId="0" borderId="35" xfId="0" applyFont="1" applyBorder="1" applyProtection="1"/>
    <xf numFmtId="0" fontId="3" fillId="0" borderId="39" xfId="0" applyFont="1" applyBorder="1" applyProtection="1"/>
    <xf numFmtId="9" fontId="9" fillId="0" borderId="40" xfId="1" applyNumberFormat="1" applyFont="1" applyBorder="1" applyAlignment="1" applyProtection="1">
      <alignment horizontal="center"/>
    </xf>
    <xf numFmtId="9" fontId="9" fillId="0" borderId="6" xfId="1" applyNumberFormat="1" applyFont="1" applyBorder="1" applyAlignment="1" applyProtection="1">
      <alignment horizontal="center"/>
    </xf>
    <xf numFmtId="9" fontId="9" fillId="0" borderId="23" xfId="0" applyNumberFormat="1" applyFont="1" applyFill="1" applyBorder="1" applyProtection="1"/>
    <xf numFmtId="9" fontId="9" fillId="0" borderId="4" xfId="0" applyNumberFormat="1" applyFont="1" applyFill="1" applyBorder="1" applyAlignment="1" applyProtection="1">
      <alignment horizontal="center"/>
    </xf>
    <xf numFmtId="9" fontId="9" fillId="0" borderId="23" xfId="1" applyNumberFormat="1" applyFont="1" applyBorder="1" applyAlignment="1" applyProtection="1">
      <alignment horizontal="center"/>
    </xf>
    <xf numFmtId="9" fontId="9" fillId="0" borderId="4" xfId="1" applyNumberFormat="1" applyFont="1" applyBorder="1" applyAlignment="1" applyProtection="1">
      <alignment horizontal="center"/>
    </xf>
    <xf numFmtId="9" fontId="9" fillId="0" borderId="31" xfId="1" applyNumberFormat="1" applyFont="1" applyBorder="1" applyAlignment="1" applyProtection="1">
      <alignment horizontal="center"/>
    </xf>
    <xf numFmtId="9" fontId="9" fillId="0" borderId="32" xfId="1" applyNumberFormat="1" applyFont="1" applyBorder="1" applyAlignment="1" applyProtection="1">
      <alignment horizontal="center"/>
    </xf>
    <xf numFmtId="0" fontId="9" fillId="0" borderId="5" xfId="0" applyFont="1" applyFill="1" applyBorder="1" applyAlignment="1" applyProtection="1">
      <alignment horizontal="center"/>
      <protection locked="0"/>
    </xf>
    <xf numFmtId="9" fontId="9" fillId="0" borderId="41" xfId="1" applyNumberFormat="1" applyFont="1" applyBorder="1" applyAlignment="1" applyProtection="1">
      <alignment horizontal="center"/>
    </xf>
    <xf numFmtId="9" fontId="9" fillId="0" borderId="42" xfId="0" applyNumberFormat="1" applyFont="1" applyFill="1" applyBorder="1" applyAlignment="1" applyProtection="1">
      <alignment horizontal="center"/>
    </xf>
    <xf numFmtId="9" fontId="9" fillId="0" borderId="42" xfId="1" applyNumberFormat="1" applyFont="1" applyBorder="1" applyAlignment="1" applyProtection="1">
      <alignment horizontal="center"/>
    </xf>
    <xf numFmtId="9" fontId="9" fillId="0" borderId="43" xfId="1" applyNumberFormat="1" applyFont="1" applyBorder="1" applyAlignment="1" applyProtection="1">
      <alignment horizontal="center"/>
    </xf>
    <xf numFmtId="0" fontId="9" fillId="0" borderId="36" xfId="0" applyFont="1" applyFill="1" applyBorder="1" applyProtection="1">
      <protection locked="0"/>
    </xf>
    <xf numFmtId="0" fontId="9" fillId="0" borderId="32" xfId="0" applyFont="1" applyFill="1" applyBorder="1" applyAlignment="1" applyProtection="1">
      <alignment horizontal="center"/>
    </xf>
    <xf numFmtId="0" fontId="9" fillId="0" borderId="44" xfId="0" applyFont="1" applyFill="1" applyBorder="1" applyAlignment="1" applyProtection="1">
      <alignment horizontal="center"/>
    </xf>
    <xf numFmtId="0" fontId="9" fillId="0" borderId="32" xfId="0" applyFont="1" applyFill="1" applyBorder="1" applyProtection="1"/>
    <xf numFmtId="0" fontId="9" fillId="0" borderId="33" xfId="0" applyNumberFormat="1" applyFont="1" applyFill="1" applyBorder="1" applyProtection="1"/>
    <xf numFmtId="0" fontId="9" fillId="0" borderId="45" xfId="0" applyNumberFormat="1" applyFont="1" applyFill="1" applyBorder="1" applyProtection="1"/>
    <xf numFmtId="0" fontId="9" fillId="0" borderId="33" xfId="0" applyFont="1" applyFill="1" applyBorder="1" applyProtection="1"/>
    <xf numFmtId="0" fontId="9" fillId="2" borderId="8" xfId="0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Protection="1">
      <protection locked="0"/>
    </xf>
    <xf numFmtId="0" fontId="12" fillId="0" borderId="34" xfId="0" applyFont="1" applyBorder="1" applyProtection="1">
      <protection locked="0"/>
    </xf>
    <xf numFmtId="0" fontId="9" fillId="0" borderId="0" xfId="0" applyFont="1" applyAlignment="1" applyProtection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9" xfId="0" applyFont="1" applyBorder="1" applyAlignment="1">
      <alignment horizontal="center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37</xdr:row>
          <xdr:rowOff>57150</xdr:rowOff>
        </xdr:from>
        <xdr:to>
          <xdr:col>3</xdr:col>
          <xdr:colOff>247650</xdr:colOff>
          <xdr:row>40</xdr:row>
          <xdr:rowOff>66675</xdr:rowOff>
        </xdr:to>
        <xdr:sp macro="" textlink="">
          <xdr:nvSpPr>
            <xdr:cNvPr id="1034" name="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400" b="0" i="0" u="none" strike="noStrike" baseline="0">
                  <a:solidFill>
                    <a:srgbClr val="000080"/>
                  </a:solidFill>
                  <a:latin typeface="Times New Roman"/>
                  <a:cs typeface="Times New Roman"/>
                </a:rPr>
                <a:t>Klikk på et  </a:t>
              </a:r>
              <a:r>
                <a:rPr lang="nb-NO" sz="1400" b="0" i="0" u="sng" strike="noStrike" baseline="0">
                  <a:solidFill>
                    <a:srgbClr val="000080"/>
                  </a:solidFill>
                  <a:latin typeface="Times New Roman"/>
                  <a:cs typeface="Times New Roman"/>
                </a:rPr>
                <a:t>elevnavn</a:t>
              </a:r>
              <a:r>
                <a:rPr lang="nb-NO" sz="1400" b="0" i="0" u="none" strike="noStrike" baseline="0">
                  <a:solidFill>
                    <a:srgbClr val="000080"/>
                  </a:solidFill>
                  <a:latin typeface="Times New Roman"/>
                  <a:cs typeface="Times New Roman"/>
                </a:rPr>
                <a:t> og klikk på denne knappen for å se resultater for  eleven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152400</xdr:colOff>
          <xdr:row>33</xdr:row>
          <xdr:rowOff>66675</xdr:rowOff>
        </xdr:from>
        <xdr:to>
          <xdr:col>0</xdr:col>
          <xdr:colOff>1295400</xdr:colOff>
          <xdr:row>35</xdr:row>
          <xdr:rowOff>66675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nb-NO" sz="14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Fjern koder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37</xdr:row>
          <xdr:rowOff>85725</xdr:rowOff>
        </xdr:from>
        <xdr:to>
          <xdr:col>19</xdr:col>
          <xdr:colOff>28575</xdr:colOff>
          <xdr:row>40</xdr:row>
          <xdr:rowOff>9525</xdr:rowOff>
        </xdr:to>
        <xdr:sp macro="" textlink="">
          <xdr:nvSpPr>
            <xdr:cNvPr id="1407" name="Button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nb-NO" sz="12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Klikk på et </a:t>
              </a:r>
              <a:r>
                <a:rPr lang="nb-NO" sz="1200" b="1" i="0" u="sng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elevnavn</a:t>
              </a:r>
              <a:r>
                <a:rPr lang="nb-NO" sz="12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 og deretter på denne knappen for å registrere resultater for  eleven</a:t>
              </a:r>
            </a:p>
          </xdr:txBody>
        </xdr:sp>
        <xdr:clientData fPrintsWithSheet="0"/>
      </xdr:twoCellAnchor>
    </mc:Choice>
    <mc:Fallback/>
  </mc:AlternateContent>
  <xdr:twoCellAnchor>
    <xdr:from>
      <xdr:col>11</xdr:col>
      <xdr:colOff>133350</xdr:colOff>
      <xdr:row>40</xdr:row>
      <xdr:rowOff>95250</xdr:rowOff>
    </xdr:from>
    <xdr:to>
      <xdr:col>22</xdr:col>
      <xdr:colOff>123825</xdr:colOff>
      <xdr:row>42</xdr:row>
      <xdr:rowOff>76200</xdr:rowOff>
    </xdr:to>
    <xdr:grpSp>
      <xdr:nvGrpSpPr>
        <xdr:cNvPr id="1416" name="Group 393"/>
        <xdr:cNvGrpSpPr>
          <a:grpSpLocks/>
        </xdr:cNvGrpSpPr>
      </xdr:nvGrpSpPr>
      <xdr:grpSpPr bwMode="auto">
        <a:xfrm>
          <a:off x="5095875" y="5886450"/>
          <a:ext cx="2714625" cy="304800"/>
          <a:chOff x="535" y="618"/>
          <a:chExt cx="285" cy="32"/>
        </a:xfrm>
      </xdr:grpSpPr>
      <xdr:sp macro="" textlink="">
        <xdr:nvSpPr>
          <xdr:cNvPr id="1413" name="Text Box 389"/>
          <xdr:cNvSpPr txBox="1">
            <a:spLocks noChangeArrowheads="1"/>
          </xdr:cNvSpPr>
        </xdr:nvSpPr>
        <xdr:spPr bwMode="auto">
          <a:xfrm>
            <a:off x="535" y="618"/>
            <a:ext cx="28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nb-NO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Obs!!</a:t>
            </a:r>
            <a:r>
              <a:rPr lang="nb-NO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nb-NO" sz="1000" b="1" i="0" u="sng" strike="noStrike" baseline="0">
                <a:solidFill>
                  <a:srgbClr val="FF0000"/>
                </a:solidFill>
                <a:latin typeface="Arial"/>
                <a:cs typeface="Arial"/>
              </a:rPr>
              <a:t>Ikke</a:t>
            </a:r>
            <a:r>
              <a:rPr lang="nb-NO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nb-NO" sz="1000" b="1" i="0" u="sng" strike="noStrike" baseline="0">
                <a:solidFill>
                  <a:srgbClr val="FF0000"/>
                </a:solidFill>
                <a:latin typeface="Arial"/>
                <a:cs typeface="Arial"/>
              </a:rPr>
              <a:t>bruk</a:t>
            </a:r>
            <a:r>
              <a:rPr lang="nb-NO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 to siste Arkfanene</a:t>
            </a:r>
            <a:endParaRPr lang="nb-NO"/>
          </a:p>
        </xdr:txBody>
      </xdr:sp>
      <xdr:sp macro="" textlink="">
        <xdr:nvSpPr>
          <xdr:cNvPr id="1418" name="Line 390"/>
          <xdr:cNvSpPr>
            <a:spLocks noChangeShapeType="1"/>
          </xdr:cNvSpPr>
        </xdr:nvSpPr>
        <xdr:spPr bwMode="auto">
          <a:xfrm flipH="1">
            <a:off x="631" y="635"/>
            <a:ext cx="21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9" name="Line 391"/>
          <xdr:cNvSpPr>
            <a:spLocks noChangeShapeType="1"/>
          </xdr:cNvSpPr>
        </xdr:nvSpPr>
        <xdr:spPr bwMode="auto">
          <a:xfrm>
            <a:off x="653" y="634"/>
            <a:ext cx="27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619125</xdr:colOff>
          <xdr:row>17</xdr:row>
          <xdr:rowOff>142875</xdr:rowOff>
        </xdr:from>
        <xdr:to>
          <xdr:col>12</xdr:col>
          <xdr:colOff>400050</xdr:colOff>
          <xdr:row>20</xdr:row>
          <xdr:rowOff>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800" b="0" i="0" u="none" strike="noStrike" baseline="0">
                  <a:solidFill>
                    <a:srgbClr val="000080"/>
                  </a:solidFill>
                  <a:latin typeface="Times New Roman"/>
                  <a:cs typeface="Times New Roman"/>
                </a:rPr>
                <a:t>Retur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238125</xdr:colOff>
          <xdr:row>9</xdr:row>
          <xdr:rowOff>142875</xdr:rowOff>
        </xdr:from>
        <xdr:to>
          <xdr:col>11</xdr:col>
          <xdr:colOff>66675</xdr:colOff>
          <xdr:row>12</xdr:row>
          <xdr:rowOff>57150</xdr:rowOff>
        </xdr:to>
        <xdr:sp macro="" textlink="">
          <xdr:nvSpPr>
            <xdr:cNvPr id="9245" name="Button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nb-NO" sz="1400" b="1" i="0" u="none" strike="noStrike" baseline="0">
                  <a:solidFill>
                    <a:srgbClr val="339966"/>
                  </a:solidFill>
                  <a:latin typeface="Arial"/>
                  <a:cs typeface="Arial"/>
                </a:rPr>
                <a:t>Riktig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161925</xdr:colOff>
          <xdr:row>10</xdr:row>
          <xdr:rowOff>0</xdr:rowOff>
        </xdr:from>
        <xdr:to>
          <xdr:col>12</xdr:col>
          <xdr:colOff>9525</xdr:colOff>
          <xdr:row>12</xdr:row>
          <xdr:rowOff>85725</xdr:rowOff>
        </xdr:to>
        <xdr:sp macro="" textlink="">
          <xdr:nvSpPr>
            <xdr:cNvPr id="9246" name="Button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nb-NO" sz="1200" b="1" i="0" u="none" strike="noStrike" baseline="0">
                  <a:solidFill>
                    <a:srgbClr val="808080"/>
                  </a:solidFill>
                  <a:latin typeface="Arial"/>
                  <a:cs typeface="Arial"/>
                </a:rPr>
                <a:t>Delvis riktig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142875</xdr:colOff>
          <xdr:row>10</xdr:row>
          <xdr:rowOff>38100</xdr:rowOff>
        </xdr:from>
        <xdr:to>
          <xdr:col>12</xdr:col>
          <xdr:colOff>647700</xdr:colOff>
          <xdr:row>12</xdr:row>
          <xdr:rowOff>66675</xdr:rowOff>
        </xdr:to>
        <xdr:sp macro="" textlink="">
          <xdr:nvSpPr>
            <xdr:cNvPr id="9247" name="Button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nb-NO" sz="14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Galt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628650</xdr:colOff>
          <xdr:row>14</xdr:row>
          <xdr:rowOff>0</xdr:rowOff>
        </xdr:from>
        <xdr:to>
          <xdr:col>12</xdr:col>
          <xdr:colOff>342900</xdr:colOff>
          <xdr:row>15</xdr:row>
          <xdr:rowOff>123825</xdr:rowOff>
        </xdr:to>
        <xdr:sp macro="" textlink="">
          <xdr:nvSpPr>
            <xdr:cNvPr id="9253" name="Button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nb-NO" sz="14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Fjern koder</a:t>
              </a:r>
            </a:p>
          </xdr:txBody>
        </xdr:sp>
        <xdr:clientData fPrintsWithSheet="0"/>
      </xdr:twoCellAnchor>
    </mc:Choice>
    <mc:Fallback/>
  </mc:AlternateContent>
  <xdr:twoCellAnchor>
    <xdr:from>
      <xdr:col>13</xdr:col>
      <xdr:colOff>257175</xdr:colOff>
      <xdr:row>22</xdr:row>
      <xdr:rowOff>0</xdr:rowOff>
    </xdr:from>
    <xdr:to>
      <xdr:col>16</xdr:col>
      <xdr:colOff>219075</xdr:colOff>
      <xdr:row>24</xdr:row>
      <xdr:rowOff>104775</xdr:rowOff>
    </xdr:to>
    <xdr:sp macro="" textlink="">
      <xdr:nvSpPr>
        <xdr:cNvPr id="9401" name="Text Box 185"/>
        <xdr:cNvSpPr txBox="1">
          <a:spLocks noChangeArrowheads="1"/>
        </xdr:cNvSpPr>
      </xdr:nvSpPr>
      <xdr:spPr bwMode="auto">
        <a:xfrm>
          <a:off x="6581775" y="3609975"/>
          <a:ext cx="2105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Bruk returknappen når du er ferdig med registreringen</a:t>
          </a:r>
          <a:endParaRPr lang="nb-NO"/>
        </a:p>
      </xdr:txBody>
    </xdr:sp>
    <xdr:clientData/>
  </xdr:twoCellAnchor>
  <xdr:twoCellAnchor>
    <xdr:from>
      <xdr:col>12</xdr:col>
      <xdr:colOff>333375</xdr:colOff>
      <xdr:row>20</xdr:row>
      <xdr:rowOff>57150</xdr:rowOff>
    </xdr:from>
    <xdr:to>
      <xdr:col>13</xdr:col>
      <xdr:colOff>190500</xdr:colOff>
      <xdr:row>22</xdr:row>
      <xdr:rowOff>152400</xdr:rowOff>
    </xdr:to>
    <xdr:sp macro="" textlink="">
      <xdr:nvSpPr>
        <xdr:cNvPr id="9416" name="Line 186"/>
        <xdr:cNvSpPr>
          <a:spLocks noChangeShapeType="1"/>
        </xdr:cNvSpPr>
      </xdr:nvSpPr>
      <xdr:spPr bwMode="auto">
        <a:xfrm flipH="1" flipV="1">
          <a:off x="5943600" y="3343275"/>
          <a:ext cx="571500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342900</xdr:colOff>
      <xdr:row>13</xdr:row>
      <xdr:rowOff>104775</xdr:rowOff>
    </xdr:from>
    <xdr:to>
      <xdr:col>16</xdr:col>
      <xdr:colOff>228600</xdr:colOff>
      <xdr:row>16</xdr:row>
      <xdr:rowOff>66675</xdr:rowOff>
    </xdr:to>
    <xdr:sp macro="" textlink="">
      <xdr:nvSpPr>
        <xdr:cNvPr id="9403" name="Text Box 187"/>
        <xdr:cNvSpPr txBox="1">
          <a:spLocks noChangeArrowheads="1"/>
        </xdr:cNvSpPr>
      </xdr:nvSpPr>
      <xdr:spPr bwMode="auto">
        <a:xfrm>
          <a:off x="6667500" y="2257425"/>
          <a:ext cx="2028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Merk celler med kode du vil ta bort, og klikk på Fjern koder</a:t>
          </a:r>
          <a:endParaRPr lang="nb-NO"/>
        </a:p>
      </xdr:txBody>
    </xdr:sp>
    <xdr:clientData/>
  </xdr:twoCellAnchor>
  <xdr:twoCellAnchor>
    <xdr:from>
      <xdr:col>12</xdr:col>
      <xdr:colOff>438150</xdr:colOff>
      <xdr:row>14</xdr:row>
      <xdr:rowOff>123825</xdr:rowOff>
    </xdr:from>
    <xdr:to>
      <xdr:col>13</xdr:col>
      <xdr:colOff>266700</xdr:colOff>
      <xdr:row>14</xdr:row>
      <xdr:rowOff>123825</xdr:rowOff>
    </xdr:to>
    <xdr:sp macro="" textlink="">
      <xdr:nvSpPr>
        <xdr:cNvPr id="9418" name="Line 188"/>
        <xdr:cNvSpPr>
          <a:spLocks noChangeShapeType="1"/>
        </xdr:cNvSpPr>
      </xdr:nvSpPr>
      <xdr:spPr bwMode="auto">
        <a:xfrm flipH="1">
          <a:off x="6048375" y="2438400"/>
          <a:ext cx="542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114300</xdr:colOff>
      <xdr:row>8</xdr:row>
      <xdr:rowOff>47625</xdr:rowOff>
    </xdr:from>
    <xdr:to>
      <xdr:col>13</xdr:col>
      <xdr:colOff>209550</xdr:colOff>
      <xdr:row>9</xdr:row>
      <xdr:rowOff>123825</xdr:rowOff>
    </xdr:to>
    <xdr:sp macro="" textlink="">
      <xdr:nvSpPr>
        <xdr:cNvPr id="9419" name="Line 190"/>
        <xdr:cNvSpPr>
          <a:spLocks noChangeShapeType="1"/>
        </xdr:cNvSpPr>
      </xdr:nvSpPr>
      <xdr:spPr bwMode="auto">
        <a:xfrm flipH="1">
          <a:off x="5724525" y="1390650"/>
          <a:ext cx="809625" cy="238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200025</xdr:colOff>
      <xdr:row>29</xdr:row>
      <xdr:rowOff>28575</xdr:rowOff>
    </xdr:from>
    <xdr:to>
      <xdr:col>11</xdr:col>
      <xdr:colOff>85725</xdr:colOff>
      <xdr:row>34</xdr:row>
      <xdr:rowOff>9525</xdr:rowOff>
    </xdr:to>
    <xdr:sp macro="" textlink="">
      <xdr:nvSpPr>
        <xdr:cNvPr id="2" name="Text Box 196"/>
        <xdr:cNvSpPr txBox="1">
          <a:spLocks noChangeArrowheads="1"/>
        </xdr:cNvSpPr>
      </xdr:nvSpPr>
      <xdr:spPr bwMode="auto">
        <a:xfrm>
          <a:off x="200025" y="4791075"/>
          <a:ext cx="4781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Når du beveger musepilen over et oppgavenummer (uten å holde nede musetasten) kommer fasitsvaret på oppgaven opp automatisk.</a:t>
          </a:r>
        </a:p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Da klikker du på Rigtig, Delvis riktig eller Galt. Deretter går markøren til neste celle (vertikalt) - eller du velger selv en annen oppgave.</a:t>
          </a:r>
        </a:p>
        <a:p>
          <a:pPr algn="l" rtl="0">
            <a:defRPr sz="1000"/>
          </a:pPr>
          <a:endParaRPr lang="nb-NO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/>
        </a:p>
      </xdr:txBody>
    </xdr:sp>
    <xdr:clientData/>
  </xdr:twoCellAnchor>
  <xdr:twoCellAnchor>
    <xdr:from>
      <xdr:col>13</xdr:col>
      <xdr:colOff>209550</xdr:colOff>
      <xdr:row>6</xdr:row>
      <xdr:rowOff>76200</xdr:rowOff>
    </xdr:from>
    <xdr:to>
      <xdr:col>16</xdr:col>
      <xdr:colOff>190500</xdr:colOff>
      <xdr:row>9</xdr:row>
      <xdr:rowOff>114300</xdr:rowOff>
    </xdr:to>
    <xdr:sp macro="" textlink="">
      <xdr:nvSpPr>
        <xdr:cNvPr id="9417" name="Text Box 201"/>
        <xdr:cNvSpPr txBox="1">
          <a:spLocks noChangeArrowheads="1"/>
        </xdr:cNvSpPr>
      </xdr:nvSpPr>
      <xdr:spPr bwMode="auto">
        <a:xfrm>
          <a:off x="6534150" y="1095375"/>
          <a:ext cx="2124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Merk oppgavenummeret du skal vurdere, og deretter på knappen som passer med resultatet</a:t>
          </a:r>
          <a:endParaRPr lang="nb-NO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161925</xdr:colOff>
          <xdr:row>33</xdr:row>
          <xdr:rowOff>66675</xdr:rowOff>
        </xdr:from>
        <xdr:to>
          <xdr:col>0</xdr:col>
          <xdr:colOff>1304925</xdr:colOff>
          <xdr:row>35</xdr:row>
          <xdr:rowOff>66675</xdr:rowOff>
        </xdr:to>
        <xdr:sp macro="" textlink="">
          <xdr:nvSpPr>
            <xdr:cNvPr id="3381" name="Button 309" hidden="1">
              <a:extLst>
                <a:ext uri="{63B3BB69-23CF-44E3-9099-C40C66FF867C}">
                  <a14:compatExt spid="_x0000_s3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nb-NO" sz="14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Fjern koder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37</xdr:row>
          <xdr:rowOff>85725</xdr:rowOff>
        </xdr:from>
        <xdr:to>
          <xdr:col>3</xdr:col>
          <xdr:colOff>285750</xdr:colOff>
          <xdr:row>40</xdr:row>
          <xdr:rowOff>95250</xdr:rowOff>
        </xdr:to>
        <xdr:sp macro="" textlink="">
          <xdr:nvSpPr>
            <xdr:cNvPr id="3382" name="Button 310" hidden="1">
              <a:extLst>
                <a:ext uri="{63B3BB69-23CF-44E3-9099-C40C66FF867C}">
                  <a14:compatExt spid="_x0000_s3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400" b="0" i="0" u="none" strike="noStrike" baseline="0">
                  <a:solidFill>
                    <a:srgbClr val="000080"/>
                  </a:solidFill>
                  <a:latin typeface="Times New Roman"/>
                  <a:cs typeface="Times New Roman"/>
                </a:rPr>
                <a:t>Klikk på et  elevnavn og klikk på denne knappen for å se resultater for  eleven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37</xdr:row>
          <xdr:rowOff>123825</xdr:rowOff>
        </xdr:from>
        <xdr:to>
          <xdr:col>19</xdr:col>
          <xdr:colOff>28575</xdr:colOff>
          <xdr:row>40</xdr:row>
          <xdr:rowOff>47625</xdr:rowOff>
        </xdr:to>
        <xdr:sp macro="" textlink="">
          <xdr:nvSpPr>
            <xdr:cNvPr id="3383" name="Button 311" hidden="1">
              <a:extLst>
                <a:ext uri="{63B3BB69-23CF-44E3-9099-C40C66FF867C}">
                  <a14:compatExt spid="_x0000_s3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nb-NO" sz="12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Klikk på et elevnavn og deretter på denne knappen for å registrere resultater for  eleven</a:t>
              </a:r>
            </a:p>
          </xdr:txBody>
        </xdr:sp>
        <xdr:clientData fPrintsWithSheet="0"/>
      </xdr:twoCellAnchor>
    </mc:Choice>
    <mc:Fallback/>
  </mc:AlternateContent>
  <xdr:twoCellAnchor>
    <xdr:from>
      <xdr:col>11</xdr:col>
      <xdr:colOff>133350</xdr:colOff>
      <xdr:row>40</xdr:row>
      <xdr:rowOff>123825</xdr:rowOff>
    </xdr:from>
    <xdr:to>
      <xdr:col>22</xdr:col>
      <xdr:colOff>123825</xdr:colOff>
      <xdr:row>42</xdr:row>
      <xdr:rowOff>104775</xdr:rowOff>
    </xdr:to>
    <xdr:grpSp>
      <xdr:nvGrpSpPr>
        <xdr:cNvPr id="3693" name="Group 613"/>
        <xdr:cNvGrpSpPr>
          <a:grpSpLocks/>
        </xdr:cNvGrpSpPr>
      </xdr:nvGrpSpPr>
      <xdr:grpSpPr bwMode="auto">
        <a:xfrm>
          <a:off x="5095875" y="5915025"/>
          <a:ext cx="2714625" cy="304800"/>
          <a:chOff x="535" y="618"/>
          <a:chExt cx="285" cy="32"/>
        </a:xfrm>
      </xdr:grpSpPr>
      <xdr:sp macro="" textlink="">
        <xdr:nvSpPr>
          <xdr:cNvPr id="3686" name="Text Box 614"/>
          <xdr:cNvSpPr txBox="1">
            <a:spLocks noChangeArrowheads="1"/>
          </xdr:cNvSpPr>
        </xdr:nvSpPr>
        <xdr:spPr bwMode="auto">
          <a:xfrm>
            <a:off x="535" y="618"/>
            <a:ext cx="28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nb-NO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Obs!!</a:t>
            </a:r>
            <a:r>
              <a:rPr lang="nb-NO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nb-NO" sz="1000" b="1" i="0" u="sng" strike="noStrike" baseline="0">
                <a:solidFill>
                  <a:srgbClr val="FF0000"/>
                </a:solidFill>
                <a:latin typeface="Arial"/>
                <a:cs typeface="Arial"/>
              </a:rPr>
              <a:t>Ikke</a:t>
            </a:r>
            <a:r>
              <a:rPr lang="nb-NO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nb-NO" sz="1000" b="1" i="0" u="sng" strike="noStrike" baseline="0">
                <a:solidFill>
                  <a:srgbClr val="FF0000"/>
                </a:solidFill>
                <a:latin typeface="Arial"/>
                <a:cs typeface="Arial"/>
              </a:rPr>
              <a:t>bruk</a:t>
            </a:r>
            <a:r>
              <a:rPr lang="nb-NO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 to siste Arkfanene</a:t>
            </a:r>
            <a:endParaRPr lang="nb-NO"/>
          </a:p>
        </xdr:txBody>
      </xdr:sp>
      <xdr:sp macro="" textlink="">
        <xdr:nvSpPr>
          <xdr:cNvPr id="3695" name="Line 615"/>
          <xdr:cNvSpPr>
            <a:spLocks noChangeShapeType="1"/>
          </xdr:cNvSpPr>
        </xdr:nvSpPr>
        <xdr:spPr bwMode="auto">
          <a:xfrm flipH="1">
            <a:off x="631" y="635"/>
            <a:ext cx="21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96" name="Line 616"/>
          <xdr:cNvSpPr>
            <a:spLocks noChangeShapeType="1"/>
          </xdr:cNvSpPr>
        </xdr:nvSpPr>
        <xdr:spPr bwMode="auto">
          <a:xfrm>
            <a:off x="653" y="634"/>
            <a:ext cx="27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142875</xdr:colOff>
          <xdr:row>33</xdr:row>
          <xdr:rowOff>47625</xdr:rowOff>
        </xdr:from>
        <xdr:to>
          <xdr:col>0</xdr:col>
          <xdr:colOff>1285875</xdr:colOff>
          <xdr:row>35</xdr:row>
          <xdr:rowOff>47625</xdr:rowOff>
        </xdr:to>
        <xdr:sp macro="" textlink="">
          <xdr:nvSpPr>
            <xdr:cNvPr id="10536" name="Button 296" hidden="1">
              <a:extLst>
                <a:ext uri="{63B3BB69-23CF-44E3-9099-C40C66FF867C}">
                  <a14:compatExt spid="_x0000_s10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nb-NO" sz="14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Fjern koder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37</xdr:row>
          <xdr:rowOff>114300</xdr:rowOff>
        </xdr:from>
        <xdr:to>
          <xdr:col>3</xdr:col>
          <xdr:colOff>276225</xdr:colOff>
          <xdr:row>40</xdr:row>
          <xdr:rowOff>123825</xdr:rowOff>
        </xdr:to>
        <xdr:sp macro="" textlink="">
          <xdr:nvSpPr>
            <xdr:cNvPr id="10537" name="Button 297" hidden="1">
              <a:extLst>
                <a:ext uri="{63B3BB69-23CF-44E3-9099-C40C66FF867C}">
                  <a14:compatExt spid="_x0000_s10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400" b="0" i="0" u="none" strike="noStrike" baseline="0">
                  <a:solidFill>
                    <a:srgbClr val="000080"/>
                  </a:solidFill>
                  <a:latin typeface="Times New Roman"/>
                  <a:cs typeface="Times New Roman"/>
                </a:rPr>
                <a:t>Klikk på et  elevnavn og klikk på denne knappen for å se resultater for  eleven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38</xdr:row>
          <xdr:rowOff>0</xdr:rowOff>
        </xdr:from>
        <xdr:to>
          <xdr:col>19</xdr:col>
          <xdr:colOff>38100</xdr:colOff>
          <xdr:row>40</xdr:row>
          <xdr:rowOff>85725</xdr:rowOff>
        </xdr:to>
        <xdr:sp macro="" textlink="">
          <xdr:nvSpPr>
            <xdr:cNvPr id="10538" name="Button 298" hidden="1">
              <a:extLst>
                <a:ext uri="{63B3BB69-23CF-44E3-9099-C40C66FF867C}">
                  <a14:compatExt spid="_x0000_s10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nb-NO" sz="12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Klikk på et elevnavn og deretter på denne knappen for å registrere resultater for  eleven</a:t>
              </a:r>
            </a:p>
          </xdr:txBody>
        </xdr:sp>
        <xdr:clientData fPrintsWithSheet="0"/>
      </xdr:twoCellAnchor>
    </mc:Choice>
    <mc:Fallback/>
  </mc:AlternateContent>
  <xdr:twoCellAnchor>
    <xdr:from>
      <xdr:col>11</xdr:col>
      <xdr:colOff>114300</xdr:colOff>
      <xdr:row>40</xdr:row>
      <xdr:rowOff>142875</xdr:rowOff>
    </xdr:from>
    <xdr:to>
      <xdr:col>22</xdr:col>
      <xdr:colOff>104775</xdr:colOff>
      <xdr:row>42</xdr:row>
      <xdr:rowOff>123825</xdr:rowOff>
    </xdr:to>
    <xdr:grpSp>
      <xdr:nvGrpSpPr>
        <xdr:cNvPr id="10846" name="Group 598"/>
        <xdr:cNvGrpSpPr>
          <a:grpSpLocks/>
        </xdr:cNvGrpSpPr>
      </xdr:nvGrpSpPr>
      <xdr:grpSpPr bwMode="auto">
        <a:xfrm>
          <a:off x="5076825" y="5934075"/>
          <a:ext cx="2714625" cy="304800"/>
          <a:chOff x="535" y="618"/>
          <a:chExt cx="285" cy="32"/>
        </a:xfrm>
      </xdr:grpSpPr>
      <xdr:sp macro="" textlink="">
        <xdr:nvSpPr>
          <xdr:cNvPr id="10839" name="Text Box 599"/>
          <xdr:cNvSpPr txBox="1">
            <a:spLocks noChangeArrowheads="1"/>
          </xdr:cNvSpPr>
        </xdr:nvSpPr>
        <xdr:spPr bwMode="auto">
          <a:xfrm>
            <a:off x="535" y="618"/>
            <a:ext cx="28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nb-NO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Obs!!</a:t>
            </a:r>
            <a:r>
              <a:rPr lang="nb-NO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nb-NO" sz="1000" b="1" i="0" u="sng" strike="noStrike" baseline="0">
                <a:solidFill>
                  <a:srgbClr val="FF0000"/>
                </a:solidFill>
                <a:latin typeface="Arial"/>
                <a:cs typeface="Arial"/>
              </a:rPr>
              <a:t>Ikke</a:t>
            </a:r>
            <a:r>
              <a:rPr lang="nb-NO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nb-NO" sz="1000" b="1" i="0" u="sng" strike="noStrike" baseline="0">
                <a:solidFill>
                  <a:srgbClr val="FF0000"/>
                </a:solidFill>
                <a:latin typeface="Arial"/>
                <a:cs typeface="Arial"/>
              </a:rPr>
              <a:t>bruk</a:t>
            </a:r>
            <a:r>
              <a:rPr lang="nb-NO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 to siste Arkfanene</a:t>
            </a:r>
            <a:endParaRPr lang="nb-NO"/>
          </a:p>
        </xdr:txBody>
      </xdr:sp>
      <xdr:sp macro="" textlink="">
        <xdr:nvSpPr>
          <xdr:cNvPr id="10848" name="Line 600"/>
          <xdr:cNvSpPr>
            <a:spLocks noChangeShapeType="1"/>
          </xdr:cNvSpPr>
        </xdr:nvSpPr>
        <xdr:spPr bwMode="auto">
          <a:xfrm flipH="1">
            <a:off x="631" y="635"/>
            <a:ext cx="21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49" name="Line 601"/>
          <xdr:cNvSpPr>
            <a:spLocks noChangeShapeType="1"/>
          </xdr:cNvSpPr>
        </xdr:nvSpPr>
        <xdr:spPr bwMode="auto">
          <a:xfrm>
            <a:off x="653" y="634"/>
            <a:ext cx="27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171450</xdr:colOff>
          <xdr:row>33</xdr:row>
          <xdr:rowOff>76200</xdr:rowOff>
        </xdr:from>
        <xdr:to>
          <xdr:col>0</xdr:col>
          <xdr:colOff>1314450</xdr:colOff>
          <xdr:row>35</xdr:row>
          <xdr:rowOff>76200</xdr:rowOff>
        </xdr:to>
        <xdr:sp macro="" textlink="">
          <xdr:nvSpPr>
            <xdr:cNvPr id="11560" name="Button 296" hidden="1">
              <a:extLst>
                <a:ext uri="{63B3BB69-23CF-44E3-9099-C40C66FF867C}">
                  <a14:compatExt spid="_x0000_s11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nb-NO" sz="14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Fjern koder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37</xdr:row>
          <xdr:rowOff>85725</xdr:rowOff>
        </xdr:from>
        <xdr:to>
          <xdr:col>3</xdr:col>
          <xdr:colOff>333375</xdr:colOff>
          <xdr:row>40</xdr:row>
          <xdr:rowOff>95250</xdr:rowOff>
        </xdr:to>
        <xdr:sp macro="" textlink="">
          <xdr:nvSpPr>
            <xdr:cNvPr id="11561" name="Button 297" hidden="1">
              <a:extLst>
                <a:ext uri="{63B3BB69-23CF-44E3-9099-C40C66FF867C}">
                  <a14:compatExt spid="_x0000_s11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400" b="0" i="0" u="none" strike="noStrike" baseline="0">
                  <a:solidFill>
                    <a:srgbClr val="000080"/>
                  </a:solidFill>
                  <a:latin typeface="Times New Roman"/>
                  <a:cs typeface="Times New Roman"/>
                </a:rPr>
                <a:t>Klikk på et  elevnavn og klikk på denne knappen for å se resultater for  eleven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238125</xdr:colOff>
          <xdr:row>37</xdr:row>
          <xdr:rowOff>95250</xdr:rowOff>
        </xdr:from>
        <xdr:to>
          <xdr:col>19</xdr:col>
          <xdr:colOff>19050</xdr:colOff>
          <xdr:row>40</xdr:row>
          <xdr:rowOff>19050</xdr:rowOff>
        </xdr:to>
        <xdr:sp macro="" textlink="">
          <xdr:nvSpPr>
            <xdr:cNvPr id="11562" name="Button 298" hidden="1">
              <a:extLst>
                <a:ext uri="{63B3BB69-23CF-44E3-9099-C40C66FF867C}">
                  <a14:compatExt spid="_x0000_s11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nb-NO" sz="12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Klikk på et elevnavn og deretter på denne knappen for å registrere resultater for  eleven</a:t>
              </a:r>
            </a:p>
          </xdr:txBody>
        </xdr:sp>
        <xdr:clientData fPrintsWithSheet="0"/>
      </xdr:twoCellAnchor>
    </mc:Choice>
    <mc:Fallback/>
  </mc:AlternateContent>
  <xdr:twoCellAnchor>
    <xdr:from>
      <xdr:col>11</xdr:col>
      <xdr:colOff>95250</xdr:colOff>
      <xdr:row>40</xdr:row>
      <xdr:rowOff>114300</xdr:rowOff>
    </xdr:from>
    <xdr:to>
      <xdr:col>22</xdr:col>
      <xdr:colOff>85725</xdr:colOff>
      <xdr:row>42</xdr:row>
      <xdr:rowOff>95250</xdr:rowOff>
    </xdr:to>
    <xdr:grpSp>
      <xdr:nvGrpSpPr>
        <xdr:cNvPr id="11871" name="Group 599"/>
        <xdr:cNvGrpSpPr>
          <a:grpSpLocks/>
        </xdr:cNvGrpSpPr>
      </xdr:nvGrpSpPr>
      <xdr:grpSpPr bwMode="auto">
        <a:xfrm>
          <a:off x="5057775" y="5905500"/>
          <a:ext cx="2714625" cy="304800"/>
          <a:chOff x="535" y="618"/>
          <a:chExt cx="285" cy="32"/>
        </a:xfrm>
      </xdr:grpSpPr>
      <xdr:sp macro="" textlink="">
        <xdr:nvSpPr>
          <xdr:cNvPr id="11864" name="Text Box 600"/>
          <xdr:cNvSpPr txBox="1">
            <a:spLocks noChangeArrowheads="1"/>
          </xdr:cNvSpPr>
        </xdr:nvSpPr>
        <xdr:spPr bwMode="auto">
          <a:xfrm>
            <a:off x="535" y="618"/>
            <a:ext cx="28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nb-NO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Obs!!</a:t>
            </a:r>
            <a:r>
              <a:rPr lang="nb-NO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nb-NO" sz="1000" b="1" i="0" u="sng" strike="noStrike" baseline="0">
                <a:solidFill>
                  <a:srgbClr val="FF0000"/>
                </a:solidFill>
                <a:latin typeface="Arial"/>
                <a:cs typeface="Arial"/>
              </a:rPr>
              <a:t>Ikke</a:t>
            </a:r>
            <a:r>
              <a:rPr lang="nb-NO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nb-NO" sz="1000" b="1" i="0" u="sng" strike="noStrike" baseline="0">
                <a:solidFill>
                  <a:srgbClr val="FF0000"/>
                </a:solidFill>
                <a:latin typeface="Arial"/>
                <a:cs typeface="Arial"/>
              </a:rPr>
              <a:t>bruk</a:t>
            </a:r>
            <a:r>
              <a:rPr lang="nb-NO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 to siste Arkfanene</a:t>
            </a:r>
            <a:endParaRPr lang="nb-NO"/>
          </a:p>
        </xdr:txBody>
      </xdr:sp>
      <xdr:sp macro="" textlink="">
        <xdr:nvSpPr>
          <xdr:cNvPr id="11873" name="Line 601"/>
          <xdr:cNvSpPr>
            <a:spLocks noChangeShapeType="1"/>
          </xdr:cNvSpPr>
        </xdr:nvSpPr>
        <xdr:spPr bwMode="auto">
          <a:xfrm flipH="1">
            <a:off x="631" y="635"/>
            <a:ext cx="21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74" name="Line 602"/>
          <xdr:cNvSpPr>
            <a:spLocks noChangeShapeType="1"/>
          </xdr:cNvSpPr>
        </xdr:nvSpPr>
        <xdr:spPr bwMode="auto">
          <a:xfrm>
            <a:off x="653" y="634"/>
            <a:ext cx="27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190500</xdr:colOff>
          <xdr:row>34</xdr:row>
          <xdr:rowOff>9525</xdr:rowOff>
        </xdr:from>
        <xdr:to>
          <xdr:col>0</xdr:col>
          <xdr:colOff>1333500</xdr:colOff>
          <xdr:row>36</xdr:row>
          <xdr:rowOff>9525</xdr:rowOff>
        </xdr:to>
        <xdr:sp macro="" textlink="">
          <xdr:nvSpPr>
            <xdr:cNvPr id="12584" name="Button 296" hidden="1">
              <a:extLst>
                <a:ext uri="{63B3BB69-23CF-44E3-9099-C40C66FF867C}">
                  <a14:compatExt spid="_x0000_s12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nb-NO" sz="14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Fjern koder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37</xdr:row>
          <xdr:rowOff>85725</xdr:rowOff>
        </xdr:from>
        <xdr:to>
          <xdr:col>3</xdr:col>
          <xdr:colOff>285750</xdr:colOff>
          <xdr:row>40</xdr:row>
          <xdr:rowOff>95250</xdr:rowOff>
        </xdr:to>
        <xdr:sp macro="" textlink="">
          <xdr:nvSpPr>
            <xdr:cNvPr id="12585" name="Button 297" hidden="1">
              <a:extLst>
                <a:ext uri="{63B3BB69-23CF-44E3-9099-C40C66FF867C}">
                  <a14:compatExt spid="_x0000_s12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400" b="0" i="0" u="none" strike="noStrike" baseline="0">
                  <a:solidFill>
                    <a:srgbClr val="000080"/>
                  </a:solidFill>
                  <a:latin typeface="Times New Roman"/>
                  <a:cs typeface="Times New Roman"/>
                </a:rPr>
                <a:t>Klikk på et  elevnavn og klikk på denne knappen for å se resultater for  eleven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200025</xdr:colOff>
          <xdr:row>37</xdr:row>
          <xdr:rowOff>76200</xdr:rowOff>
        </xdr:from>
        <xdr:to>
          <xdr:col>18</xdr:col>
          <xdr:colOff>228600</xdr:colOff>
          <xdr:row>40</xdr:row>
          <xdr:rowOff>0</xdr:rowOff>
        </xdr:to>
        <xdr:sp macro="" textlink="">
          <xdr:nvSpPr>
            <xdr:cNvPr id="12586" name="Button 298" hidden="1">
              <a:extLst>
                <a:ext uri="{63B3BB69-23CF-44E3-9099-C40C66FF867C}">
                  <a14:compatExt spid="_x0000_s12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nb-NO" sz="12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Klikk på et elevnavn og deretter på denne knappen for å registrere resultater for  eleven</a:t>
              </a:r>
            </a:p>
          </xdr:txBody>
        </xdr:sp>
        <xdr:clientData fPrintsWithSheet="0"/>
      </xdr:twoCellAnchor>
    </mc:Choice>
    <mc:Fallback/>
  </mc:AlternateContent>
  <xdr:twoCellAnchor>
    <xdr:from>
      <xdr:col>11</xdr:col>
      <xdr:colOff>95250</xdr:colOff>
      <xdr:row>40</xdr:row>
      <xdr:rowOff>114300</xdr:rowOff>
    </xdr:from>
    <xdr:to>
      <xdr:col>22</xdr:col>
      <xdr:colOff>85725</xdr:colOff>
      <xdr:row>42</xdr:row>
      <xdr:rowOff>95250</xdr:rowOff>
    </xdr:to>
    <xdr:grpSp>
      <xdr:nvGrpSpPr>
        <xdr:cNvPr id="12898" name="Group 602"/>
        <xdr:cNvGrpSpPr>
          <a:grpSpLocks/>
        </xdr:cNvGrpSpPr>
      </xdr:nvGrpSpPr>
      <xdr:grpSpPr bwMode="auto">
        <a:xfrm>
          <a:off x="5057775" y="5905500"/>
          <a:ext cx="2714625" cy="304800"/>
          <a:chOff x="535" y="618"/>
          <a:chExt cx="285" cy="32"/>
        </a:xfrm>
      </xdr:grpSpPr>
      <xdr:sp macro="" textlink="">
        <xdr:nvSpPr>
          <xdr:cNvPr id="12891" name="Text Box 603"/>
          <xdr:cNvSpPr txBox="1">
            <a:spLocks noChangeArrowheads="1"/>
          </xdr:cNvSpPr>
        </xdr:nvSpPr>
        <xdr:spPr bwMode="auto">
          <a:xfrm>
            <a:off x="535" y="618"/>
            <a:ext cx="28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nb-NO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Obs!!</a:t>
            </a:r>
            <a:r>
              <a:rPr lang="nb-NO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nb-NO" sz="1000" b="1" i="0" u="sng" strike="noStrike" baseline="0">
                <a:solidFill>
                  <a:srgbClr val="FF0000"/>
                </a:solidFill>
                <a:latin typeface="Arial"/>
                <a:cs typeface="Arial"/>
              </a:rPr>
              <a:t>Ikke</a:t>
            </a:r>
            <a:r>
              <a:rPr lang="nb-NO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nb-NO" sz="1000" b="1" i="0" u="sng" strike="noStrike" baseline="0">
                <a:solidFill>
                  <a:srgbClr val="FF0000"/>
                </a:solidFill>
                <a:latin typeface="Arial"/>
                <a:cs typeface="Arial"/>
              </a:rPr>
              <a:t>bruk</a:t>
            </a:r>
            <a:r>
              <a:rPr lang="nb-NO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 to siste Arkfanene</a:t>
            </a:r>
            <a:endParaRPr lang="nb-NO"/>
          </a:p>
        </xdr:txBody>
      </xdr:sp>
      <xdr:sp macro="" textlink="">
        <xdr:nvSpPr>
          <xdr:cNvPr id="12900" name="Line 604"/>
          <xdr:cNvSpPr>
            <a:spLocks noChangeShapeType="1"/>
          </xdr:cNvSpPr>
        </xdr:nvSpPr>
        <xdr:spPr bwMode="auto">
          <a:xfrm flipH="1">
            <a:off x="631" y="635"/>
            <a:ext cx="21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01" name="Line 605"/>
          <xdr:cNvSpPr>
            <a:spLocks noChangeShapeType="1"/>
          </xdr:cNvSpPr>
        </xdr:nvSpPr>
        <xdr:spPr bwMode="auto">
          <a:xfrm>
            <a:off x="653" y="634"/>
            <a:ext cx="27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142875</xdr:colOff>
          <xdr:row>33</xdr:row>
          <xdr:rowOff>85725</xdr:rowOff>
        </xdr:from>
        <xdr:to>
          <xdr:col>0</xdr:col>
          <xdr:colOff>1285875</xdr:colOff>
          <xdr:row>35</xdr:row>
          <xdr:rowOff>85725</xdr:rowOff>
        </xdr:to>
        <xdr:sp macro="" textlink="">
          <xdr:nvSpPr>
            <xdr:cNvPr id="13608" name="Button 296" hidden="1">
              <a:extLst>
                <a:ext uri="{63B3BB69-23CF-44E3-9099-C40C66FF867C}">
                  <a14:compatExt spid="_x0000_s13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nb-NO" sz="14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Fjern koder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37</xdr:row>
          <xdr:rowOff>66675</xdr:rowOff>
        </xdr:from>
        <xdr:to>
          <xdr:col>3</xdr:col>
          <xdr:colOff>304800</xdr:colOff>
          <xdr:row>40</xdr:row>
          <xdr:rowOff>76200</xdr:rowOff>
        </xdr:to>
        <xdr:sp macro="" textlink="">
          <xdr:nvSpPr>
            <xdr:cNvPr id="13609" name="Button 297" hidden="1">
              <a:extLst>
                <a:ext uri="{63B3BB69-23CF-44E3-9099-C40C66FF867C}">
                  <a14:compatExt spid="_x0000_s13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400" b="0" i="0" u="none" strike="noStrike" baseline="0">
                  <a:solidFill>
                    <a:srgbClr val="000080"/>
                  </a:solidFill>
                  <a:latin typeface="Times New Roman"/>
                  <a:cs typeface="Times New Roman"/>
                </a:rPr>
                <a:t>Klikk på et  elevnavn og klikk på denne knappen for å se resultater for  eleven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37</xdr:row>
          <xdr:rowOff>95250</xdr:rowOff>
        </xdr:from>
        <xdr:to>
          <xdr:col>19</xdr:col>
          <xdr:colOff>28575</xdr:colOff>
          <xdr:row>40</xdr:row>
          <xdr:rowOff>19050</xdr:rowOff>
        </xdr:to>
        <xdr:sp macro="" textlink="">
          <xdr:nvSpPr>
            <xdr:cNvPr id="13610" name="Button 298" hidden="1">
              <a:extLst>
                <a:ext uri="{63B3BB69-23CF-44E3-9099-C40C66FF867C}">
                  <a14:compatExt spid="_x0000_s13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nb-NO" sz="12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Klikk på et elevnavn og deretter på denne knappen for å registrere resultater for  eleven</a:t>
              </a:r>
            </a:p>
          </xdr:txBody>
        </xdr:sp>
        <xdr:clientData fPrintsWithSheet="0"/>
      </xdr:twoCellAnchor>
    </mc:Choice>
    <mc:Fallback/>
  </mc:AlternateContent>
  <xdr:twoCellAnchor>
    <xdr:from>
      <xdr:col>11</xdr:col>
      <xdr:colOff>76200</xdr:colOff>
      <xdr:row>40</xdr:row>
      <xdr:rowOff>114300</xdr:rowOff>
    </xdr:from>
    <xdr:to>
      <xdr:col>22</xdr:col>
      <xdr:colOff>66675</xdr:colOff>
      <xdr:row>42</xdr:row>
      <xdr:rowOff>95250</xdr:rowOff>
    </xdr:to>
    <xdr:grpSp>
      <xdr:nvGrpSpPr>
        <xdr:cNvPr id="13920" name="Group 600"/>
        <xdr:cNvGrpSpPr>
          <a:grpSpLocks/>
        </xdr:cNvGrpSpPr>
      </xdr:nvGrpSpPr>
      <xdr:grpSpPr bwMode="auto">
        <a:xfrm>
          <a:off x="5038725" y="5905500"/>
          <a:ext cx="2714625" cy="304800"/>
          <a:chOff x="535" y="618"/>
          <a:chExt cx="285" cy="32"/>
        </a:xfrm>
      </xdr:grpSpPr>
      <xdr:sp macro="" textlink="">
        <xdr:nvSpPr>
          <xdr:cNvPr id="13913" name="Text Box 601"/>
          <xdr:cNvSpPr txBox="1">
            <a:spLocks noChangeArrowheads="1"/>
          </xdr:cNvSpPr>
        </xdr:nvSpPr>
        <xdr:spPr bwMode="auto">
          <a:xfrm>
            <a:off x="535" y="618"/>
            <a:ext cx="28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nb-NO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Obs!!</a:t>
            </a:r>
            <a:r>
              <a:rPr lang="nb-NO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nb-NO" sz="1000" b="1" i="0" u="sng" strike="noStrike" baseline="0">
                <a:solidFill>
                  <a:srgbClr val="FF0000"/>
                </a:solidFill>
                <a:latin typeface="Arial"/>
                <a:cs typeface="Arial"/>
              </a:rPr>
              <a:t>Ikke</a:t>
            </a:r>
            <a:r>
              <a:rPr lang="nb-NO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nb-NO" sz="1000" b="1" i="0" u="sng" strike="noStrike" baseline="0">
                <a:solidFill>
                  <a:srgbClr val="FF0000"/>
                </a:solidFill>
                <a:latin typeface="Arial"/>
                <a:cs typeface="Arial"/>
              </a:rPr>
              <a:t>bruk</a:t>
            </a:r>
            <a:r>
              <a:rPr lang="nb-NO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 to siste Arkfanene</a:t>
            </a:r>
            <a:endParaRPr lang="nb-NO"/>
          </a:p>
        </xdr:txBody>
      </xdr:sp>
      <xdr:sp macro="" textlink="">
        <xdr:nvSpPr>
          <xdr:cNvPr id="13922" name="Line 602"/>
          <xdr:cNvSpPr>
            <a:spLocks noChangeShapeType="1"/>
          </xdr:cNvSpPr>
        </xdr:nvSpPr>
        <xdr:spPr bwMode="auto">
          <a:xfrm flipH="1">
            <a:off x="631" y="635"/>
            <a:ext cx="21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23" name="Line 603"/>
          <xdr:cNvSpPr>
            <a:spLocks noChangeShapeType="1"/>
          </xdr:cNvSpPr>
        </xdr:nvSpPr>
        <xdr:spPr bwMode="auto">
          <a:xfrm>
            <a:off x="653" y="634"/>
            <a:ext cx="27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37</xdr:row>
          <xdr:rowOff>76200</xdr:rowOff>
        </xdr:from>
        <xdr:to>
          <xdr:col>3</xdr:col>
          <xdr:colOff>342900</xdr:colOff>
          <xdr:row>40</xdr:row>
          <xdr:rowOff>85725</xdr:rowOff>
        </xdr:to>
        <xdr:sp macro="" textlink="">
          <xdr:nvSpPr>
            <xdr:cNvPr id="19457" name="Button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400" b="0" i="0" u="none" strike="noStrike" baseline="0">
                  <a:solidFill>
                    <a:srgbClr val="000080"/>
                  </a:solidFill>
                  <a:latin typeface="Times New Roman"/>
                  <a:cs typeface="Times New Roman"/>
                </a:rPr>
                <a:t>Klikk på et  </a:t>
              </a:r>
              <a:r>
                <a:rPr lang="nb-NO" sz="1400" b="0" i="0" u="sng" strike="noStrike" baseline="0">
                  <a:solidFill>
                    <a:srgbClr val="000080"/>
                  </a:solidFill>
                  <a:latin typeface="Times New Roman"/>
                  <a:cs typeface="Times New Roman"/>
                </a:rPr>
                <a:t>elevnavn</a:t>
              </a:r>
              <a:r>
                <a:rPr lang="nb-NO" sz="1400" b="0" i="0" u="none" strike="noStrike" baseline="0">
                  <a:solidFill>
                    <a:srgbClr val="000080"/>
                  </a:solidFill>
                  <a:latin typeface="Times New Roman"/>
                  <a:cs typeface="Times New Roman"/>
                </a:rPr>
                <a:t> og klikk på denne knappen for å se resultater for  eleven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37</xdr:row>
          <xdr:rowOff>85725</xdr:rowOff>
        </xdr:from>
        <xdr:to>
          <xdr:col>19</xdr:col>
          <xdr:colOff>57150</xdr:colOff>
          <xdr:row>40</xdr:row>
          <xdr:rowOff>9525</xdr:rowOff>
        </xdr:to>
        <xdr:sp macro="" textlink="">
          <xdr:nvSpPr>
            <xdr:cNvPr id="19458" name="Button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nb-NO" sz="12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Klikk på et </a:t>
              </a:r>
              <a:r>
                <a:rPr lang="nb-NO" sz="1200" b="1" i="0" u="sng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elevnavn</a:t>
              </a:r>
              <a:r>
                <a:rPr lang="nb-NO" sz="12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 og deretter på denne knappen for å registrere resultater for  eleven</a:t>
              </a:r>
            </a:p>
          </xdr:txBody>
        </xdr:sp>
        <xdr:clientData fPrintsWithSheet="0"/>
      </xdr:twoCellAnchor>
    </mc:Choice>
    <mc:Fallback/>
  </mc:AlternateContent>
  <xdr:twoCellAnchor>
    <xdr:from>
      <xdr:col>11</xdr:col>
      <xdr:colOff>57150</xdr:colOff>
      <xdr:row>40</xdr:row>
      <xdr:rowOff>114300</xdr:rowOff>
    </xdr:from>
    <xdr:to>
      <xdr:col>22</xdr:col>
      <xdr:colOff>47625</xdr:colOff>
      <xdr:row>42</xdr:row>
      <xdr:rowOff>95250</xdr:rowOff>
    </xdr:to>
    <xdr:grpSp>
      <xdr:nvGrpSpPr>
        <xdr:cNvPr id="19757" name="Group 293"/>
        <xdr:cNvGrpSpPr>
          <a:grpSpLocks/>
        </xdr:cNvGrpSpPr>
      </xdr:nvGrpSpPr>
      <xdr:grpSpPr bwMode="auto">
        <a:xfrm>
          <a:off x="5019675" y="5905500"/>
          <a:ext cx="2714625" cy="304800"/>
          <a:chOff x="535" y="618"/>
          <a:chExt cx="285" cy="32"/>
        </a:xfrm>
      </xdr:grpSpPr>
      <xdr:sp macro="" textlink="">
        <xdr:nvSpPr>
          <xdr:cNvPr id="19750" name="Text Box 294"/>
          <xdr:cNvSpPr txBox="1">
            <a:spLocks noChangeArrowheads="1"/>
          </xdr:cNvSpPr>
        </xdr:nvSpPr>
        <xdr:spPr bwMode="auto">
          <a:xfrm>
            <a:off x="535" y="618"/>
            <a:ext cx="28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nb-NO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Obs!!</a:t>
            </a:r>
            <a:r>
              <a:rPr lang="nb-NO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nb-NO" sz="1000" b="1" i="0" u="sng" strike="noStrike" baseline="0">
                <a:solidFill>
                  <a:srgbClr val="FF0000"/>
                </a:solidFill>
                <a:latin typeface="Arial"/>
                <a:cs typeface="Arial"/>
              </a:rPr>
              <a:t>Ikke</a:t>
            </a:r>
            <a:r>
              <a:rPr lang="nb-NO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nb-NO" sz="1000" b="1" i="0" u="sng" strike="noStrike" baseline="0">
                <a:solidFill>
                  <a:srgbClr val="FF0000"/>
                </a:solidFill>
                <a:latin typeface="Arial"/>
                <a:cs typeface="Arial"/>
              </a:rPr>
              <a:t>bruk</a:t>
            </a:r>
            <a:r>
              <a:rPr lang="nb-NO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 to siste Arkfanene</a:t>
            </a:r>
            <a:endParaRPr lang="nb-NO"/>
          </a:p>
        </xdr:txBody>
      </xdr:sp>
      <xdr:sp macro="" textlink="">
        <xdr:nvSpPr>
          <xdr:cNvPr id="19759" name="Line 295"/>
          <xdr:cNvSpPr>
            <a:spLocks noChangeShapeType="1"/>
          </xdr:cNvSpPr>
        </xdr:nvSpPr>
        <xdr:spPr bwMode="auto">
          <a:xfrm flipH="1">
            <a:off x="631" y="635"/>
            <a:ext cx="21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60" name="Line 296"/>
          <xdr:cNvSpPr>
            <a:spLocks noChangeShapeType="1"/>
          </xdr:cNvSpPr>
        </xdr:nvSpPr>
        <xdr:spPr bwMode="auto">
          <a:xfrm>
            <a:off x="653" y="634"/>
            <a:ext cx="27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219075</xdr:colOff>
          <xdr:row>37</xdr:row>
          <xdr:rowOff>66675</xdr:rowOff>
        </xdr:from>
        <xdr:to>
          <xdr:col>4</xdr:col>
          <xdr:colOff>0</xdr:colOff>
          <xdr:row>40</xdr:row>
          <xdr:rowOff>76200</xdr:rowOff>
        </xdr:to>
        <xdr:sp macro="" textlink="">
          <xdr:nvSpPr>
            <xdr:cNvPr id="20481" name="Button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400" b="0" i="0" u="none" strike="noStrike" baseline="0">
                  <a:solidFill>
                    <a:srgbClr val="000080"/>
                  </a:solidFill>
                  <a:latin typeface="Times New Roman"/>
                  <a:cs typeface="Times New Roman"/>
                </a:rPr>
                <a:t>Klikk på et  </a:t>
              </a:r>
              <a:r>
                <a:rPr lang="nb-NO" sz="1400" b="0" i="0" u="sng" strike="noStrike" baseline="0">
                  <a:solidFill>
                    <a:srgbClr val="000080"/>
                  </a:solidFill>
                  <a:latin typeface="Times New Roman"/>
                  <a:cs typeface="Times New Roman"/>
                </a:rPr>
                <a:t>elevnavn</a:t>
              </a:r>
              <a:r>
                <a:rPr lang="nb-NO" sz="1400" b="0" i="0" u="none" strike="noStrike" baseline="0">
                  <a:solidFill>
                    <a:srgbClr val="000080"/>
                  </a:solidFill>
                  <a:latin typeface="Times New Roman"/>
                  <a:cs typeface="Times New Roman"/>
                </a:rPr>
                <a:t> og klikk på denne knappen for å se resultater for  eleven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238125</xdr:colOff>
          <xdr:row>37</xdr:row>
          <xdr:rowOff>66675</xdr:rowOff>
        </xdr:from>
        <xdr:to>
          <xdr:col>19</xdr:col>
          <xdr:colOff>19050</xdr:colOff>
          <xdr:row>39</xdr:row>
          <xdr:rowOff>152400</xdr:rowOff>
        </xdr:to>
        <xdr:sp macro="" textlink="">
          <xdr:nvSpPr>
            <xdr:cNvPr id="20482" name="Button 2" hidden="1">
              <a:extLst>
                <a:ext uri="{63B3BB69-23CF-44E3-9099-C40C66FF867C}">
                  <a14:compatExt spid="_x0000_s20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nb-NO" sz="12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Klikk på et </a:t>
              </a:r>
              <a:r>
                <a:rPr lang="nb-NO" sz="1200" b="1" i="0" u="sng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elevnavn</a:t>
              </a:r>
              <a:r>
                <a:rPr lang="nb-NO" sz="12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 og deretter på denne knappen for å registrere resultater for  eleven</a:t>
              </a:r>
            </a:p>
          </xdr:txBody>
        </xdr:sp>
        <xdr:clientData fPrintsWithSheet="0"/>
      </xdr:twoCellAnchor>
    </mc:Choice>
    <mc:Fallback/>
  </mc:AlternateContent>
  <xdr:twoCellAnchor>
    <xdr:from>
      <xdr:col>11</xdr:col>
      <xdr:colOff>85725</xdr:colOff>
      <xdr:row>40</xdr:row>
      <xdr:rowOff>123825</xdr:rowOff>
    </xdr:from>
    <xdr:to>
      <xdr:col>22</xdr:col>
      <xdr:colOff>76200</xdr:colOff>
      <xdr:row>42</xdr:row>
      <xdr:rowOff>104775</xdr:rowOff>
    </xdr:to>
    <xdr:grpSp>
      <xdr:nvGrpSpPr>
        <xdr:cNvPr id="20781" name="Group 293"/>
        <xdr:cNvGrpSpPr>
          <a:grpSpLocks/>
        </xdr:cNvGrpSpPr>
      </xdr:nvGrpSpPr>
      <xdr:grpSpPr bwMode="auto">
        <a:xfrm>
          <a:off x="5048250" y="5915025"/>
          <a:ext cx="2714625" cy="304800"/>
          <a:chOff x="535" y="618"/>
          <a:chExt cx="285" cy="32"/>
        </a:xfrm>
      </xdr:grpSpPr>
      <xdr:sp macro="" textlink="">
        <xdr:nvSpPr>
          <xdr:cNvPr id="20774" name="Text Box 294"/>
          <xdr:cNvSpPr txBox="1">
            <a:spLocks noChangeArrowheads="1"/>
          </xdr:cNvSpPr>
        </xdr:nvSpPr>
        <xdr:spPr bwMode="auto">
          <a:xfrm>
            <a:off x="535" y="618"/>
            <a:ext cx="28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nb-NO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Obs!!</a:t>
            </a:r>
            <a:r>
              <a:rPr lang="nb-NO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nb-NO" sz="1000" b="1" i="0" u="sng" strike="noStrike" baseline="0">
                <a:solidFill>
                  <a:srgbClr val="FF0000"/>
                </a:solidFill>
                <a:latin typeface="Arial"/>
                <a:cs typeface="Arial"/>
              </a:rPr>
              <a:t>Ikke</a:t>
            </a:r>
            <a:r>
              <a:rPr lang="nb-NO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nb-NO" sz="1000" b="1" i="0" u="sng" strike="noStrike" baseline="0">
                <a:solidFill>
                  <a:srgbClr val="FF0000"/>
                </a:solidFill>
                <a:latin typeface="Arial"/>
                <a:cs typeface="Arial"/>
              </a:rPr>
              <a:t>bruk</a:t>
            </a:r>
            <a:r>
              <a:rPr lang="nb-NO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 to siste Arkfanene</a:t>
            </a:r>
            <a:endParaRPr lang="nb-NO"/>
          </a:p>
        </xdr:txBody>
      </xdr:sp>
      <xdr:sp macro="" textlink="">
        <xdr:nvSpPr>
          <xdr:cNvPr id="20783" name="Line 295"/>
          <xdr:cNvSpPr>
            <a:spLocks noChangeShapeType="1"/>
          </xdr:cNvSpPr>
        </xdr:nvSpPr>
        <xdr:spPr bwMode="auto">
          <a:xfrm flipH="1">
            <a:off x="631" y="635"/>
            <a:ext cx="21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784" name="Line 296"/>
          <xdr:cNvSpPr>
            <a:spLocks noChangeShapeType="1"/>
          </xdr:cNvSpPr>
        </xdr:nvSpPr>
        <xdr:spPr bwMode="auto">
          <a:xfrm>
            <a:off x="653" y="634"/>
            <a:ext cx="27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781050</xdr:colOff>
          <xdr:row>30</xdr:row>
          <xdr:rowOff>104775</xdr:rowOff>
        </xdr:from>
        <xdr:to>
          <xdr:col>1</xdr:col>
          <xdr:colOff>38100</xdr:colOff>
          <xdr:row>32</xdr:row>
          <xdr:rowOff>123825</xdr:rowOff>
        </xdr:to>
        <xdr:sp macro="" textlink="">
          <xdr:nvSpPr>
            <xdr:cNvPr id="4100" name="Button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800" b="0" i="0" u="none" strike="noStrike" baseline="0">
                  <a:solidFill>
                    <a:srgbClr val="000080"/>
                  </a:solidFill>
                  <a:latin typeface="Times New Roman"/>
                  <a:cs typeface="Times New Roman"/>
                </a:rPr>
                <a:t>Retur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9525</xdr:colOff>
      <xdr:row>30</xdr:row>
      <xdr:rowOff>38100</xdr:rowOff>
    </xdr:from>
    <xdr:to>
      <xdr:col>13</xdr:col>
      <xdr:colOff>295275</xdr:colOff>
      <xdr:row>33</xdr:row>
      <xdr:rowOff>142875</xdr:rowOff>
    </xdr:to>
    <xdr:sp macro="" textlink="">
      <xdr:nvSpPr>
        <xdr:cNvPr id="4130" name="Text Box 34"/>
        <xdr:cNvSpPr txBox="1">
          <a:spLocks noChangeArrowheads="1"/>
        </xdr:cNvSpPr>
      </xdr:nvSpPr>
      <xdr:spPr bwMode="auto">
        <a:xfrm>
          <a:off x="2952750" y="4953000"/>
          <a:ext cx="36671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Bruk Fil/Skriv ut, hvis du ønsker utskrift. Passer best med fargeskriver</a:t>
          </a:r>
        </a:p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Bruk retur knappen når du har sett ferdig.</a:t>
          </a:r>
        </a:p>
        <a:p>
          <a:pPr algn="l" rtl="0">
            <a:defRPr sz="1000"/>
          </a:pPr>
          <a:endParaRPr lang="nb-NO"/>
        </a:p>
      </xdr:txBody>
    </xdr:sp>
    <xdr:clientData/>
  </xdr:twoCellAnchor>
  <xdr:twoCellAnchor>
    <xdr:from>
      <xdr:col>1</xdr:col>
      <xdr:colOff>142875</xdr:colOff>
      <xdr:row>31</xdr:row>
      <xdr:rowOff>114300</xdr:rowOff>
    </xdr:from>
    <xdr:to>
      <xdr:col>4</xdr:col>
      <xdr:colOff>76200</xdr:colOff>
      <xdr:row>31</xdr:row>
      <xdr:rowOff>114300</xdr:rowOff>
    </xdr:to>
    <xdr:sp macro="" textlink="">
      <xdr:nvSpPr>
        <xdr:cNvPr id="4108" name="Line 35"/>
        <xdr:cNvSpPr>
          <a:spLocks noChangeShapeType="1"/>
        </xdr:cNvSpPr>
      </xdr:nvSpPr>
      <xdr:spPr bwMode="auto">
        <a:xfrm flipH="1">
          <a:off x="2095500" y="5191125"/>
          <a:ext cx="676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123825</xdr:colOff>
      <xdr:row>30</xdr:row>
      <xdr:rowOff>19050</xdr:rowOff>
    </xdr:from>
    <xdr:to>
      <xdr:col>5</xdr:col>
      <xdr:colOff>38100</xdr:colOff>
      <xdr:row>33</xdr:row>
      <xdr:rowOff>19050</xdr:rowOff>
    </xdr:to>
    <xdr:sp macro="" textlink="">
      <xdr:nvSpPr>
        <xdr:cNvPr id="4109" name="AutoShape 36"/>
        <xdr:cNvSpPr>
          <a:spLocks/>
        </xdr:cNvSpPr>
      </xdr:nvSpPr>
      <xdr:spPr bwMode="auto">
        <a:xfrm>
          <a:off x="2819400" y="4933950"/>
          <a:ext cx="161925" cy="485775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27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26.xml"/><Relationship Id="rId5" Type="http://schemas.openxmlformats.org/officeDocument/2006/relationships/ctrlProp" Target="../ctrlProps/ctrlProp25.xml"/><Relationship Id="rId4" Type="http://schemas.openxmlformats.org/officeDocument/2006/relationships/ctrlProp" Target="../ctrlProps/ctrlProp24.xml"/><Relationship Id="rId9" Type="http://schemas.openxmlformats.org/officeDocument/2006/relationships/comments" Target="../comments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omments" Target="../comments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omments" Target="../comments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comments" Target="../comments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7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8.xml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/>
  <dimension ref="A1:EX39"/>
  <sheetViews>
    <sheetView showGridLines="0" showOutlineSymbols="0" workbookViewId="0">
      <pane xSplit="4" ySplit="2" topLeftCell="E3" activePane="bottomRight" state="frozenSplit"/>
      <selection pane="topRight"/>
      <selection pane="bottomLeft" activeCell="A3" sqref="A3"/>
      <selection pane="bottomRight" activeCell="I8" sqref="I8"/>
    </sheetView>
  </sheetViews>
  <sheetFormatPr baseColWidth="10" defaultRowHeight="12.75" x14ac:dyDescent="0.2"/>
  <cols>
    <col min="1" max="1" width="22" style="34" customWidth="1"/>
    <col min="2" max="2" width="9.140625" style="34" customWidth="1"/>
    <col min="3" max="3" width="11.140625" style="34" customWidth="1"/>
    <col min="4" max="4" width="6" style="34" customWidth="1"/>
    <col min="5" max="5" width="3.7109375" style="34" customWidth="1"/>
    <col min="6" max="6" width="3.85546875" style="34" customWidth="1"/>
    <col min="7" max="33" width="3.7109375" style="34" customWidth="1"/>
    <col min="34" max="34" width="4.140625" style="34" customWidth="1"/>
    <col min="35" max="149" width="3.7109375" style="34" customWidth="1"/>
    <col min="150" max="16384" width="11.42578125" style="34"/>
  </cols>
  <sheetData>
    <row r="1" spans="1:154" s="59" customFormat="1" thickBot="1" x14ac:dyDescent="0.25">
      <c r="A1" s="52" t="s">
        <v>55</v>
      </c>
      <c r="B1" s="118" t="s">
        <v>2</v>
      </c>
      <c r="C1" s="118"/>
      <c r="D1" s="118"/>
      <c r="E1" s="53"/>
      <c r="F1" s="54" t="s">
        <v>0</v>
      </c>
      <c r="G1" s="55" t="s">
        <v>11</v>
      </c>
      <c r="H1" s="55" t="s">
        <v>12</v>
      </c>
      <c r="I1" s="55"/>
      <c r="J1" s="55"/>
      <c r="K1" s="55"/>
      <c r="L1" s="56" t="s">
        <v>10</v>
      </c>
      <c r="M1" s="55" t="s">
        <v>11</v>
      </c>
      <c r="N1" s="55" t="s">
        <v>13</v>
      </c>
      <c r="O1" s="55"/>
      <c r="P1" s="55"/>
      <c r="Q1" s="53"/>
      <c r="R1" s="55"/>
      <c r="S1" s="55"/>
      <c r="T1" s="57" t="s">
        <v>1</v>
      </c>
      <c r="U1" s="55" t="s">
        <v>11</v>
      </c>
      <c r="V1" s="55" t="s">
        <v>14</v>
      </c>
      <c r="W1" s="55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8"/>
      <c r="EU1" s="58"/>
      <c r="EV1" s="58"/>
      <c r="EW1" s="58"/>
      <c r="EX1" s="58"/>
    </row>
    <row r="2" spans="1:154" s="52" customFormat="1" ht="11.45" customHeight="1" thickTop="1" thickBot="1" x14ac:dyDescent="0.25">
      <c r="A2" s="116"/>
      <c r="B2" s="61" t="s">
        <v>4</v>
      </c>
      <c r="C2" s="62" t="s">
        <v>8</v>
      </c>
      <c r="D2" s="63" t="s">
        <v>5</v>
      </c>
      <c r="E2" s="110">
        <v>1</v>
      </c>
      <c r="F2" s="109">
        <v>2</v>
      </c>
      <c r="G2" s="109">
        <v>3</v>
      </c>
      <c r="H2" s="109">
        <v>4</v>
      </c>
      <c r="I2" s="109">
        <v>5</v>
      </c>
      <c r="J2" s="109">
        <v>6</v>
      </c>
      <c r="K2" s="109">
        <v>7</v>
      </c>
      <c r="L2" s="109">
        <v>8</v>
      </c>
      <c r="M2" s="109">
        <v>9</v>
      </c>
      <c r="N2" s="111">
        <v>10</v>
      </c>
      <c r="O2" s="111">
        <v>11</v>
      </c>
      <c r="P2" s="111">
        <v>12</v>
      </c>
      <c r="Q2" s="111">
        <v>13</v>
      </c>
      <c r="R2" s="111">
        <v>14</v>
      </c>
      <c r="S2" s="111">
        <v>15</v>
      </c>
      <c r="T2" s="111">
        <v>16</v>
      </c>
      <c r="U2" s="111">
        <v>17</v>
      </c>
      <c r="V2" s="111">
        <v>18</v>
      </c>
      <c r="W2" s="111">
        <v>19</v>
      </c>
      <c r="X2" s="111">
        <v>20</v>
      </c>
      <c r="Y2" s="111">
        <v>21</v>
      </c>
      <c r="Z2" s="111">
        <v>22</v>
      </c>
      <c r="AA2" s="111">
        <v>23</v>
      </c>
      <c r="AB2" s="111">
        <v>24</v>
      </c>
      <c r="AC2" s="111">
        <v>25</v>
      </c>
      <c r="AD2" s="111">
        <v>26</v>
      </c>
      <c r="AE2" s="111">
        <v>27</v>
      </c>
      <c r="AF2" s="111">
        <v>28</v>
      </c>
      <c r="AG2" s="111">
        <v>29</v>
      </c>
      <c r="AH2" s="111">
        <v>30</v>
      </c>
      <c r="AI2" s="111">
        <v>31</v>
      </c>
      <c r="AJ2" s="111">
        <v>32</v>
      </c>
      <c r="AK2" s="111">
        <v>33</v>
      </c>
      <c r="AL2" s="111">
        <v>34</v>
      </c>
      <c r="AM2" s="111">
        <v>35</v>
      </c>
      <c r="AN2" s="111">
        <v>36</v>
      </c>
      <c r="AO2" s="111">
        <v>37</v>
      </c>
      <c r="AP2" s="111">
        <v>38</v>
      </c>
      <c r="AQ2" s="111">
        <v>39</v>
      </c>
      <c r="AR2" s="111">
        <v>40</v>
      </c>
      <c r="AS2" s="111">
        <v>41</v>
      </c>
      <c r="AT2" s="111">
        <v>42</v>
      </c>
      <c r="AU2" s="111">
        <v>43</v>
      </c>
      <c r="AV2" s="111">
        <v>44</v>
      </c>
      <c r="AW2" s="111">
        <v>45</v>
      </c>
      <c r="AX2" s="111">
        <v>46</v>
      </c>
      <c r="AY2" s="111">
        <v>47</v>
      </c>
      <c r="AZ2" s="111">
        <v>48</v>
      </c>
      <c r="BA2" s="111">
        <v>49</v>
      </c>
      <c r="BB2" s="111">
        <v>50</v>
      </c>
      <c r="BC2" s="111">
        <v>51</v>
      </c>
      <c r="BD2" s="111">
        <v>52</v>
      </c>
      <c r="BE2" s="111">
        <v>53</v>
      </c>
      <c r="BF2" s="111">
        <v>54</v>
      </c>
      <c r="BG2" s="111">
        <v>55</v>
      </c>
      <c r="BH2" s="111">
        <v>56</v>
      </c>
      <c r="BI2" s="111">
        <v>57</v>
      </c>
      <c r="BJ2" s="111">
        <v>58</v>
      </c>
      <c r="BK2" s="111">
        <v>59</v>
      </c>
      <c r="BL2" s="111">
        <v>60</v>
      </c>
      <c r="BM2" s="111">
        <v>61</v>
      </c>
      <c r="BN2" s="111">
        <v>62</v>
      </c>
      <c r="BO2" s="111">
        <v>63</v>
      </c>
      <c r="BP2" s="111">
        <v>64</v>
      </c>
      <c r="BQ2" s="111">
        <v>65</v>
      </c>
      <c r="BR2" s="111">
        <v>66</v>
      </c>
      <c r="BS2" s="111">
        <v>67</v>
      </c>
      <c r="BT2" s="111">
        <v>68</v>
      </c>
      <c r="BU2" s="111">
        <v>69</v>
      </c>
      <c r="BV2" s="111">
        <v>70</v>
      </c>
      <c r="BW2" s="111">
        <v>71</v>
      </c>
      <c r="BX2" s="111">
        <v>72</v>
      </c>
      <c r="BY2" s="111">
        <v>73</v>
      </c>
      <c r="BZ2" s="111">
        <v>74</v>
      </c>
      <c r="CA2" s="111">
        <v>75</v>
      </c>
      <c r="CB2" s="111">
        <v>76</v>
      </c>
      <c r="CC2" s="111">
        <v>77</v>
      </c>
      <c r="CD2" s="111">
        <v>78</v>
      </c>
      <c r="CE2" s="111">
        <v>79</v>
      </c>
      <c r="CF2" s="111">
        <v>80</v>
      </c>
      <c r="CG2" s="111">
        <v>81</v>
      </c>
      <c r="CH2" s="111">
        <v>82</v>
      </c>
      <c r="CI2" s="111">
        <v>83</v>
      </c>
      <c r="CJ2" s="111">
        <v>84</v>
      </c>
      <c r="CK2" s="111">
        <v>85</v>
      </c>
      <c r="CL2" s="111">
        <v>86</v>
      </c>
      <c r="CM2" s="111">
        <v>87</v>
      </c>
      <c r="CN2" s="111">
        <v>88</v>
      </c>
      <c r="CO2" s="111">
        <v>89</v>
      </c>
      <c r="CP2" s="111">
        <v>90</v>
      </c>
      <c r="CQ2" s="111">
        <v>91</v>
      </c>
      <c r="CR2" s="111">
        <v>92</v>
      </c>
      <c r="CS2" s="111">
        <v>93</v>
      </c>
      <c r="CT2" s="111">
        <v>94</v>
      </c>
      <c r="CU2" s="111">
        <v>95</v>
      </c>
      <c r="CV2" s="111">
        <v>96</v>
      </c>
      <c r="CW2" s="111">
        <v>97</v>
      </c>
      <c r="CX2" s="111">
        <v>98</v>
      </c>
      <c r="CY2" s="111">
        <v>99</v>
      </c>
      <c r="CZ2" s="111">
        <v>100</v>
      </c>
      <c r="DA2" s="111">
        <v>101</v>
      </c>
      <c r="DB2" s="111">
        <v>102</v>
      </c>
      <c r="DC2" s="111">
        <v>103</v>
      </c>
      <c r="DD2" s="111">
        <v>104</v>
      </c>
      <c r="DE2" s="111">
        <v>105</v>
      </c>
      <c r="DF2" s="111">
        <v>106</v>
      </c>
      <c r="DG2" s="111">
        <v>107</v>
      </c>
      <c r="DH2" s="111">
        <v>108</v>
      </c>
      <c r="DI2" s="111">
        <v>109</v>
      </c>
      <c r="DJ2" s="111">
        <v>110</v>
      </c>
      <c r="DK2" s="111">
        <v>111</v>
      </c>
      <c r="DL2" s="111">
        <v>112</v>
      </c>
      <c r="DM2" s="111">
        <v>113</v>
      </c>
      <c r="DN2" s="111">
        <v>114</v>
      </c>
      <c r="DO2" s="111">
        <v>115</v>
      </c>
      <c r="DP2" s="111">
        <v>116</v>
      </c>
      <c r="DQ2" s="111">
        <v>117</v>
      </c>
      <c r="DR2" s="111">
        <v>118</v>
      </c>
      <c r="DS2" s="111">
        <v>119</v>
      </c>
      <c r="DT2" s="111">
        <v>120</v>
      </c>
      <c r="DU2" s="111">
        <v>121</v>
      </c>
      <c r="DV2" s="111">
        <v>122</v>
      </c>
      <c r="DW2" s="111">
        <v>123</v>
      </c>
      <c r="DX2" s="111">
        <v>124</v>
      </c>
      <c r="DY2" s="111">
        <v>125</v>
      </c>
      <c r="DZ2" s="111">
        <v>126</v>
      </c>
      <c r="EA2" s="111">
        <v>127</v>
      </c>
      <c r="EB2" s="111">
        <v>128</v>
      </c>
      <c r="EC2" s="111">
        <v>129</v>
      </c>
      <c r="ED2" s="111">
        <v>130</v>
      </c>
      <c r="EE2" s="111">
        <v>131</v>
      </c>
      <c r="EF2" s="111">
        <v>132</v>
      </c>
      <c r="EG2" s="111">
        <v>133</v>
      </c>
      <c r="EH2" s="111">
        <v>134</v>
      </c>
      <c r="EI2" s="111">
        <v>135</v>
      </c>
      <c r="EJ2" s="111">
        <v>136</v>
      </c>
      <c r="EK2" s="111">
        <v>137</v>
      </c>
      <c r="EL2" s="111">
        <v>138</v>
      </c>
      <c r="EM2" s="111">
        <v>139</v>
      </c>
      <c r="EN2" s="111">
        <v>140</v>
      </c>
      <c r="EO2" s="111">
        <v>141</v>
      </c>
      <c r="EP2" s="111">
        <v>142</v>
      </c>
      <c r="EQ2" s="111">
        <v>143</v>
      </c>
      <c r="ER2" s="111">
        <v>144</v>
      </c>
      <c r="ES2" s="112">
        <v>145</v>
      </c>
      <c r="ET2" s="64"/>
      <c r="EU2" s="64"/>
      <c r="EV2" s="64"/>
      <c r="EW2" s="64"/>
      <c r="EX2" s="64"/>
    </row>
    <row r="3" spans="1:154" s="52" customFormat="1" ht="11.45" customHeight="1" thickTop="1" x14ac:dyDescent="0.2">
      <c r="A3" s="79"/>
      <c r="B3" s="95" t="str">
        <f t="shared" ref="B3:B18" si="0">IF(COUNTA(E3:ES3)=0,"",COUNTIF(E3:ES3,"R")/COUNTA(E3:ES3))</f>
        <v/>
      </c>
      <c r="C3" s="96" t="str">
        <f t="shared" ref="C3:C18" si="1">IF(COUNTA(E3:ES3)=0,"",COUNTIF(E3:ES3,"D")/COUNTA(E3:ES3))</f>
        <v/>
      </c>
      <c r="D3" s="104" t="str">
        <f t="shared" ref="D3:D18" si="2">IF(COUNTA(E3:ES3)=0,"",COUNTIF(E3:ES3,"G")/COUNTA(E3:ES3))</f>
        <v/>
      </c>
      <c r="E3" s="65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/>
      <c r="R3" s="67"/>
      <c r="S3" s="67"/>
      <c r="T3" s="67"/>
      <c r="U3" s="67"/>
      <c r="V3" s="67"/>
      <c r="W3" s="66"/>
      <c r="X3" s="67"/>
      <c r="Y3" s="67"/>
      <c r="Z3" s="67"/>
      <c r="AA3" s="66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6"/>
      <c r="AO3" s="66"/>
      <c r="AP3" s="66"/>
      <c r="AQ3" s="66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6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8"/>
      <c r="ET3" s="64"/>
      <c r="EU3" s="64"/>
      <c r="EV3" s="64"/>
      <c r="EW3" s="64"/>
      <c r="EX3" s="64"/>
    </row>
    <row r="4" spans="1:154" s="52" customFormat="1" ht="11.45" customHeight="1" x14ac:dyDescent="0.2">
      <c r="A4" s="80"/>
      <c r="B4" s="97" t="str">
        <f t="shared" si="0"/>
        <v/>
      </c>
      <c r="C4" s="98" t="str">
        <f t="shared" si="1"/>
        <v/>
      </c>
      <c r="D4" s="105" t="str">
        <f t="shared" si="2"/>
        <v/>
      </c>
      <c r="E4" s="51"/>
      <c r="F4" s="48"/>
      <c r="G4" s="48"/>
      <c r="H4" s="48"/>
      <c r="I4" s="48"/>
      <c r="J4" s="48"/>
      <c r="K4" s="48"/>
      <c r="L4" s="48"/>
      <c r="M4" s="48"/>
      <c r="N4" s="48"/>
      <c r="O4" s="48"/>
      <c r="P4" s="49"/>
      <c r="Q4" s="49"/>
      <c r="R4" s="49"/>
      <c r="S4" s="48"/>
      <c r="T4" s="48"/>
      <c r="U4" s="49"/>
      <c r="V4" s="49"/>
      <c r="W4" s="49"/>
      <c r="X4" s="48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8"/>
      <c r="AL4" s="48"/>
      <c r="AM4" s="48"/>
      <c r="AN4" s="48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8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50"/>
      <c r="ET4" s="64"/>
      <c r="EU4" s="64"/>
      <c r="EV4" s="64"/>
      <c r="EW4" s="64"/>
      <c r="EX4" s="64"/>
    </row>
    <row r="5" spans="1:154" s="52" customFormat="1" ht="11.45" customHeight="1" x14ac:dyDescent="0.2">
      <c r="A5" s="81"/>
      <c r="B5" s="99" t="str">
        <f t="shared" si="0"/>
        <v/>
      </c>
      <c r="C5" s="100" t="str">
        <f t="shared" si="1"/>
        <v/>
      </c>
      <c r="D5" s="106" t="str">
        <f t="shared" si="2"/>
        <v/>
      </c>
      <c r="E5" s="47"/>
      <c r="F5" s="49"/>
      <c r="G5" s="48"/>
      <c r="H5" s="49"/>
      <c r="I5" s="49"/>
      <c r="J5" s="49"/>
      <c r="K5" s="48"/>
      <c r="L5" s="48"/>
      <c r="M5" s="48"/>
      <c r="N5" s="48"/>
      <c r="O5" s="48"/>
      <c r="P5" s="48"/>
      <c r="Q5" s="48"/>
      <c r="R5" s="48"/>
      <c r="S5" s="48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50"/>
      <c r="ET5" s="64"/>
      <c r="EU5" s="64"/>
      <c r="EV5" s="64"/>
      <c r="EW5" s="64"/>
      <c r="EX5" s="64"/>
    </row>
    <row r="6" spans="1:154" s="52" customFormat="1" ht="11.45" customHeight="1" x14ac:dyDescent="0.2">
      <c r="A6" s="81"/>
      <c r="B6" s="99" t="str">
        <f t="shared" si="0"/>
        <v/>
      </c>
      <c r="C6" s="100" t="str">
        <f t="shared" si="1"/>
        <v/>
      </c>
      <c r="D6" s="106" t="str">
        <f t="shared" si="2"/>
        <v/>
      </c>
      <c r="E6" s="47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50"/>
    </row>
    <row r="7" spans="1:154" s="52" customFormat="1" ht="11.45" customHeight="1" x14ac:dyDescent="0.2">
      <c r="A7" s="108"/>
      <c r="B7" s="99" t="str">
        <f t="shared" si="0"/>
        <v/>
      </c>
      <c r="C7" s="100" t="str">
        <f t="shared" si="1"/>
        <v/>
      </c>
      <c r="D7" s="106" t="str">
        <f t="shared" si="2"/>
        <v/>
      </c>
      <c r="E7" s="47"/>
      <c r="F7" s="48"/>
      <c r="G7" s="48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50"/>
    </row>
    <row r="8" spans="1:154" s="52" customFormat="1" ht="11.45" customHeight="1" x14ac:dyDescent="0.2">
      <c r="A8" s="81"/>
      <c r="B8" s="99" t="str">
        <f t="shared" si="0"/>
        <v/>
      </c>
      <c r="C8" s="100" t="str">
        <f t="shared" si="1"/>
        <v/>
      </c>
      <c r="D8" s="106" t="str">
        <f t="shared" si="2"/>
        <v/>
      </c>
      <c r="E8" s="47"/>
      <c r="F8" s="49"/>
      <c r="G8" s="49"/>
      <c r="H8" s="49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50"/>
    </row>
    <row r="9" spans="1:154" s="52" customFormat="1" ht="11.45" customHeight="1" x14ac:dyDescent="0.2">
      <c r="A9" s="81"/>
      <c r="B9" s="99" t="str">
        <f t="shared" si="0"/>
        <v/>
      </c>
      <c r="C9" s="100" t="str">
        <f t="shared" si="1"/>
        <v/>
      </c>
      <c r="D9" s="106" t="str">
        <f t="shared" si="2"/>
        <v/>
      </c>
      <c r="E9" s="51"/>
      <c r="F9" s="48"/>
      <c r="G9" s="48"/>
      <c r="H9" s="48"/>
      <c r="I9" s="48"/>
      <c r="J9" s="48"/>
      <c r="K9" s="48"/>
      <c r="L9" s="48"/>
      <c r="M9" s="48"/>
      <c r="N9" s="49"/>
      <c r="O9" s="49"/>
      <c r="P9" s="49"/>
      <c r="Q9" s="49"/>
      <c r="R9" s="49"/>
      <c r="S9" s="49"/>
      <c r="T9" s="48"/>
      <c r="U9" s="48"/>
      <c r="V9" s="48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8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50"/>
      <c r="ET9" s="64"/>
    </row>
    <row r="10" spans="1:154" s="52" customFormat="1" ht="11.45" customHeight="1" x14ac:dyDescent="0.2">
      <c r="A10" s="81"/>
      <c r="B10" s="99" t="str">
        <f t="shared" si="0"/>
        <v/>
      </c>
      <c r="C10" s="100" t="str">
        <f t="shared" si="1"/>
        <v/>
      </c>
      <c r="D10" s="106" t="str">
        <f t="shared" si="2"/>
        <v/>
      </c>
      <c r="E10" s="51"/>
      <c r="F10" s="48"/>
      <c r="G10" s="48"/>
      <c r="H10" s="48"/>
      <c r="I10" s="48"/>
      <c r="J10" s="48"/>
      <c r="K10" s="48"/>
      <c r="L10" s="48"/>
      <c r="M10" s="48"/>
      <c r="N10" s="49"/>
      <c r="O10" s="49"/>
      <c r="P10" s="49"/>
      <c r="Q10" s="49"/>
      <c r="R10" s="49"/>
      <c r="S10" s="49"/>
      <c r="T10" s="48"/>
      <c r="U10" s="48"/>
      <c r="V10" s="48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8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50"/>
      <c r="ET10" s="64"/>
    </row>
    <row r="11" spans="1:154" s="52" customFormat="1" ht="11.45" customHeight="1" x14ac:dyDescent="0.2">
      <c r="A11" s="81"/>
      <c r="B11" s="99" t="str">
        <f t="shared" si="0"/>
        <v/>
      </c>
      <c r="C11" s="100" t="str">
        <f t="shared" si="1"/>
        <v/>
      </c>
      <c r="D11" s="106" t="str">
        <f t="shared" si="2"/>
        <v/>
      </c>
      <c r="E11" s="47"/>
      <c r="F11" s="49"/>
      <c r="G11" s="49"/>
      <c r="H11" s="49"/>
      <c r="I11" s="49"/>
      <c r="J11" s="49"/>
      <c r="K11" s="49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8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50"/>
    </row>
    <row r="12" spans="1:154" s="52" customFormat="1" ht="11.45" customHeight="1" x14ac:dyDescent="0.2">
      <c r="A12" s="81"/>
      <c r="B12" s="99" t="str">
        <f t="shared" si="0"/>
        <v/>
      </c>
      <c r="C12" s="100" t="str">
        <f t="shared" si="1"/>
        <v/>
      </c>
      <c r="D12" s="106" t="str">
        <f t="shared" si="2"/>
        <v/>
      </c>
      <c r="E12" s="47"/>
      <c r="F12" s="49"/>
      <c r="G12" s="49"/>
      <c r="H12" s="49"/>
      <c r="I12" s="49"/>
      <c r="J12" s="49"/>
      <c r="K12" s="49"/>
      <c r="L12" s="49"/>
      <c r="M12" s="48"/>
      <c r="N12" s="49"/>
      <c r="O12" s="49"/>
      <c r="P12" s="49"/>
      <c r="Q12" s="49"/>
      <c r="R12" s="49"/>
      <c r="S12" s="49"/>
      <c r="T12" s="49"/>
      <c r="U12" s="49"/>
      <c r="V12" s="48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50"/>
    </row>
    <row r="13" spans="1:154" s="52" customFormat="1" ht="11.45" customHeight="1" x14ac:dyDescent="0.2">
      <c r="A13" s="81"/>
      <c r="B13" s="99" t="str">
        <f t="shared" si="0"/>
        <v/>
      </c>
      <c r="C13" s="100" t="str">
        <f t="shared" si="1"/>
        <v/>
      </c>
      <c r="D13" s="106" t="str">
        <f t="shared" si="2"/>
        <v/>
      </c>
      <c r="E13" s="47"/>
      <c r="F13" s="49"/>
      <c r="G13" s="49"/>
      <c r="H13" s="49"/>
      <c r="I13" s="49"/>
      <c r="J13" s="49"/>
      <c r="K13" s="49"/>
      <c r="L13" s="49"/>
      <c r="M13" s="48"/>
      <c r="N13" s="49"/>
      <c r="O13" s="49"/>
      <c r="P13" s="49"/>
      <c r="Q13" s="49"/>
      <c r="R13" s="49"/>
      <c r="S13" s="49"/>
      <c r="T13" s="49"/>
      <c r="U13" s="49"/>
      <c r="V13" s="48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50"/>
    </row>
    <row r="14" spans="1:154" s="52" customFormat="1" ht="11.45" customHeight="1" x14ac:dyDescent="0.2">
      <c r="A14" s="81"/>
      <c r="B14" s="99" t="str">
        <f t="shared" si="0"/>
        <v/>
      </c>
      <c r="C14" s="100" t="str">
        <f t="shared" si="1"/>
        <v/>
      </c>
      <c r="D14" s="106" t="str">
        <f t="shared" si="2"/>
        <v/>
      </c>
      <c r="E14" s="47"/>
      <c r="F14" s="49"/>
      <c r="G14" s="49"/>
      <c r="H14" s="49"/>
      <c r="I14" s="49"/>
      <c r="J14" s="49"/>
      <c r="K14" s="49"/>
      <c r="L14" s="49"/>
      <c r="M14" s="48"/>
      <c r="N14" s="49"/>
      <c r="O14" s="49"/>
      <c r="P14" s="49"/>
      <c r="Q14" s="49"/>
      <c r="R14" s="49"/>
      <c r="S14" s="49"/>
      <c r="T14" s="49"/>
      <c r="U14" s="49"/>
      <c r="V14" s="48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50"/>
    </row>
    <row r="15" spans="1:154" s="52" customFormat="1" ht="11.45" customHeight="1" x14ac:dyDescent="0.2">
      <c r="A15" s="81"/>
      <c r="B15" s="99" t="str">
        <f t="shared" si="0"/>
        <v/>
      </c>
      <c r="C15" s="100" t="str">
        <f t="shared" si="1"/>
        <v/>
      </c>
      <c r="D15" s="106" t="str">
        <f t="shared" si="2"/>
        <v/>
      </c>
      <c r="E15" s="47"/>
      <c r="F15" s="49"/>
      <c r="G15" s="49"/>
      <c r="H15" s="49"/>
      <c r="I15" s="49"/>
      <c r="J15" s="49"/>
      <c r="K15" s="49"/>
      <c r="L15" s="49"/>
      <c r="M15" s="48"/>
      <c r="N15" s="49"/>
      <c r="O15" s="49"/>
      <c r="P15" s="49"/>
      <c r="Q15" s="49"/>
      <c r="R15" s="49"/>
      <c r="S15" s="49"/>
      <c r="T15" s="49"/>
      <c r="U15" s="49"/>
      <c r="V15" s="48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50"/>
    </row>
    <row r="16" spans="1:154" s="52" customFormat="1" ht="11.45" customHeight="1" x14ac:dyDescent="0.2">
      <c r="A16" s="81"/>
      <c r="B16" s="99" t="str">
        <f t="shared" si="0"/>
        <v/>
      </c>
      <c r="C16" s="100" t="str">
        <f t="shared" si="1"/>
        <v/>
      </c>
      <c r="D16" s="106" t="str">
        <f t="shared" si="2"/>
        <v/>
      </c>
      <c r="E16" s="47"/>
      <c r="F16" s="49"/>
      <c r="G16" s="49"/>
      <c r="H16" s="49"/>
      <c r="I16" s="49"/>
      <c r="J16" s="49"/>
      <c r="K16" s="49"/>
      <c r="L16" s="49"/>
      <c r="M16" s="48"/>
      <c r="N16" s="49"/>
      <c r="O16" s="49"/>
      <c r="P16" s="49"/>
      <c r="Q16" s="49"/>
      <c r="R16" s="49"/>
      <c r="S16" s="49"/>
      <c r="T16" s="49"/>
      <c r="U16" s="49"/>
      <c r="V16" s="48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50"/>
    </row>
    <row r="17" spans="1:149" s="52" customFormat="1" ht="11.45" customHeight="1" x14ac:dyDescent="0.2">
      <c r="A17" s="81"/>
      <c r="B17" s="99" t="str">
        <f t="shared" si="0"/>
        <v/>
      </c>
      <c r="C17" s="100" t="str">
        <f t="shared" si="1"/>
        <v/>
      </c>
      <c r="D17" s="106" t="str">
        <f t="shared" si="2"/>
        <v/>
      </c>
      <c r="E17" s="47"/>
      <c r="F17" s="49"/>
      <c r="G17" s="49"/>
      <c r="H17" s="49"/>
      <c r="I17" s="49"/>
      <c r="J17" s="49"/>
      <c r="K17" s="49"/>
      <c r="L17" s="49"/>
      <c r="M17" s="48"/>
      <c r="N17" s="49"/>
      <c r="O17" s="49"/>
      <c r="P17" s="49"/>
      <c r="Q17" s="49"/>
      <c r="R17" s="49"/>
      <c r="S17" s="49"/>
      <c r="T17" s="49"/>
      <c r="U17" s="49"/>
      <c r="V17" s="48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50"/>
    </row>
    <row r="18" spans="1:149" s="52" customFormat="1" ht="11.45" customHeight="1" x14ac:dyDescent="0.2">
      <c r="A18" s="81"/>
      <c r="B18" s="99" t="str">
        <f t="shared" si="0"/>
        <v/>
      </c>
      <c r="C18" s="100" t="str">
        <f t="shared" si="1"/>
        <v/>
      </c>
      <c r="D18" s="106" t="str">
        <f t="shared" si="2"/>
        <v/>
      </c>
      <c r="E18" s="47"/>
      <c r="F18" s="49"/>
      <c r="G18" s="49"/>
      <c r="H18" s="49"/>
      <c r="I18" s="49"/>
      <c r="J18" s="49"/>
      <c r="K18" s="49"/>
      <c r="L18" s="49"/>
      <c r="M18" s="48"/>
      <c r="N18" s="49"/>
      <c r="O18" s="49"/>
      <c r="P18" s="49"/>
      <c r="Q18" s="49"/>
      <c r="R18" s="49"/>
      <c r="S18" s="49"/>
      <c r="T18" s="49"/>
      <c r="U18" s="49"/>
      <c r="V18" s="48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50"/>
    </row>
    <row r="19" spans="1:149" s="52" customFormat="1" ht="11.45" customHeight="1" x14ac:dyDescent="0.2">
      <c r="A19" s="81"/>
      <c r="B19" s="99"/>
      <c r="C19" s="100"/>
      <c r="D19" s="106"/>
      <c r="E19" s="47"/>
      <c r="F19" s="49"/>
      <c r="G19" s="49"/>
      <c r="H19" s="49"/>
      <c r="I19" s="49"/>
      <c r="J19" s="49"/>
      <c r="K19" s="49"/>
      <c r="L19" s="49"/>
      <c r="M19" s="48"/>
      <c r="N19" s="49"/>
      <c r="O19" s="49"/>
      <c r="P19" s="49"/>
      <c r="Q19" s="49"/>
      <c r="R19" s="49"/>
      <c r="S19" s="49"/>
      <c r="T19" s="49"/>
      <c r="U19" s="49"/>
      <c r="V19" s="48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50"/>
    </row>
    <row r="20" spans="1:149" s="52" customFormat="1" ht="11.45" customHeight="1" x14ac:dyDescent="0.2">
      <c r="A20" s="81"/>
      <c r="B20" s="99" t="str">
        <f>IF(COUNTA(E20:ES20)=0,"",COUNTIF(E20:ES20,"R")/COUNTA(E20:ES20))</f>
        <v/>
      </c>
      <c r="C20" s="100" t="str">
        <f>IF(COUNTA(E20:ES20)=0,"",COUNTIF(E20:ES20,"D")/COUNTA(E20:ES20))</f>
        <v/>
      </c>
      <c r="D20" s="106" t="str">
        <f>IF(COUNTA(E20:ES20)=0,"",COUNTIF(E20:ES20,"G")/COUNTA(E20:ES20))</f>
        <v/>
      </c>
      <c r="E20" s="47"/>
      <c r="F20" s="49"/>
      <c r="G20" s="48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8"/>
      <c r="EO20" s="48"/>
      <c r="EP20" s="48"/>
      <c r="EQ20" s="49"/>
      <c r="ER20" s="49"/>
      <c r="ES20" s="50"/>
    </row>
    <row r="21" spans="1:149" s="52" customFormat="1" ht="11.45" customHeight="1" x14ac:dyDescent="0.2">
      <c r="A21" s="81"/>
      <c r="B21" s="99"/>
      <c r="C21" s="100"/>
      <c r="D21" s="106"/>
      <c r="E21" s="47"/>
      <c r="F21" s="49"/>
      <c r="G21" s="48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8"/>
      <c r="EO21" s="48"/>
      <c r="EP21" s="48"/>
      <c r="EQ21" s="49"/>
      <c r="ER21" s="49"/>
      <c r="ES21" s="50"/>
    </row>
    <row r="22" spans="1:149" s="52" customFormat="1" ht="11.45" customHeight="1" x14ac:dyDescent="0.2">
      <c r="A22" s="81"/>
      <c r="B22" s="99" t="str">
        <f t="shared" ref="B22:B33" si="3">IF(COUNTA(E22:ES22)=0,"",COUNTIF(E22:ES22,"R")/COUNTA(E22:ES22))</f>
        <v/>
      </c>
      <c r="C22" s="100" t="str">
        <f t="shared" ref="C22:C33" si="4">IF(COUNTA(E22:ES22)=0,"",COUNTIF(E22:ES22,"D")/COUNTA(E22:ES22))</f>
        <v/>
      </c>
      <c r="D22" s="106" t="str">
        <f t="shared" ref="D22:D33" si="5">IF(COUNTA(E22:ES22)=0,"",COUNTIF(E22:ES22,"G")/COUNTA(E22:ES22))</f>
        <v/>
      </c>
      <c r="E22" s="47"/>
      <c r="F22" s="49"/>
      <c r="G22" s="48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50"/>
    </row>
    <row r="23" spans="1:149" s="52" customFormat="1" ht="11.45" customHeight="1" x14ac:dyDescent="0.2">
      <c r="A23" s="81"/>
      <c r="B23" s="99" t="str">
        <f t="shared" si="3"/>
        <v/>
      </c>
      <c r="C23" s="100" t="str">
        <f t="shared" si="4"/>
        <v/>
      </c>
      <c r="D23" s="106" t="str">
        <f t="shared" si="5"/>
        <v/>
      </c>
      <c r="E23" s="47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50"/>
    </row>
    <row r="24" spans="1:149" s="52" customFormat="1" ht="11.45" customHeight="1" x14ac:dyDescent="0.2">
      <c r="A24" s="81"/>
      <c r="B24" s="99" t="str">
        <f t="shared" si="3"/>
        <v/>
      </c>
      <c r="C24" s="100" t="str">
        <f t="shared" si="4"/>
        <v/>
      </c>
      <c r="D24" s="106" t="str">
        <f t="shared" si="5"/>
        <v/>
      </c>
      <c r="E24" s="47"/>
      <c r="F24" s="49"/>
      <c r="G24" s="48"/>
      <c r="H24" s="48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50"/>
    </row>
    <row r="25" spans="1:149" s="52" customFormat="1" ht="11.45" customHeight="1" x14ac:dyDescent="0.2">
      <c r="A25" s="81"/>
      <c r="B25" s="99" t="str">
        <f t="shared" si="3"/>
        <v/>
      </c>
      <c r="C25" s="100" t="str">
        <f t="shared" si="4"/>
        <v/>
      </c>
      <c r="D25" s="106" t="str">
        <f t="shared" si="5"/>
        <v/>
      </c>
      <c r="E25" s="47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50"/>
    </row>
    <row r="26" spans="1:149" s="52" customFormat="1" ht="11.45" customHeight="1" x14ac:dyDescent="0.2">
      <c r="A26" s="81"/>
      <c r="B26" s="99" t="str">
        <f t="shared" si="3"/>
        <v/>
      </c>
      <c r="C26" s="100" t="str">
        <f t="shared" si="4"/>
        <v/>
      </c>
      <c r="D26" s="106" t="str">
        <f t="shared" si="5"/>
        <v/>
      </c>
      <c r="E26" s="47"/>
      <c r="F26" s="49"/>
      <c r="G26" s="49"/>
      <c r="H26" s="49"/>
      <c r="I26" s="49"/>
      <c r="J26" s="49"/>
      <c r="K26" s="49"/>
      <c r="L26" s="49"/>
      <c r="M26" s="48"/>
      <c r="N26" s="48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50"/>
    </row>
    <row r="27" spans="1:149" s="52" customFormat="1" ht="11.45" customHeight="1" x14ac:dyDescent="0.2">
      <c r="A27" s="81"/>
      <c r="B27" s="99" t="str">
        <f t="shared" si="3"/>
        <v/>
      </c>
      <c r="C27" s="100" t="str">
        <f t="shared" si="4"/>
        <v/>
      </c>
      <c r="D27" s="106" t="str">
        <f t="shared" si="5"/>
        <v/>
      </c>
      <c r="E27" s="47"/>
      <c r="F27" s="49"/>
      <c r="G27" s="49"/>
      <c r="H27" s="48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8"/>
      <c r="V27" s="48"/>
      <c r="W27" s="48"/>
      <c r="X27" s="48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50"/>
    </row>
    <row r="28" spans="1:149" s="52" customFormat="1" ht="11.45" customHeight="1" x14ac:dyDescent="0.2">
      <c r="A28" s="81"/>
      <c r="B28" s="99" t="str">
        <f t="shared" si="3"/>
        <v/>
      </c>
      <c r="C28" s="100" t="str">
        <f t="shared" si="4"/>
        <v/>
      </c>
      <c r="D28" s="106" t="str">
        <f t="shared" si="5"/>
        <v/>
      </c>
      <c r="E28" s="47"/>
      <c r="F28" s="49"/>
      <c r="G28" s="49"/>
      <c r="H28" s="48"/>
      <c r="I28" s="48"/>
      <c r="J28" s="49"/>
      <c r="K28" s="49"/>
      <c r="L28" s="49"/>
      <c r="M28" s="49"/>
      <c r="N28" s="49"/>
      <c r="O28" s="49"/>
      <c r="P28" s="49"/>
      <c r="Q28" s="49"/>
      <c r="R28" s="49"/>
      <c r="S28" s="48"/>
      <c r="T28" s="48"/>
      <c r="U28" s="48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50"/>
    </row>
    <row r="29" spans="1:149" s="52" customFormat="1" ht="11.45" customHeight="1" x14ac:dyDescent="0.2">
      <c r="A29" s="81"/>
      <c r="B29" s="99" t="str">
        <f t="shared" si="3"/>
        <v/>
      </c>
      <c r="C29" s="100" t="str">
        <f t="shared" si="4"/>
        <v/>
      </c>
      <c r="D29" s="106" t="str">
        <f t="shared" si="5"/>
        <v/>
      </c>
      <c r="E29" s="47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50"/>
    </row>
    <row r="30" spans="1:149" s="52" customFormat="1" ht="11.45" customHeight="1" x14ac:dyDescent="0.2">
      <c r="A30" s="81"/>
      <c r="B30" s="99" t="str">
        <f t="shared" si="3"/>
        <v/>
      </c>
      <c r="C30" s="100" t="str">
        <f t="shared" si="4"/>
        <v/>
      </c>
      <c r="D30" s="106" t="str">
        <f t="shared" si="5"/>
        <v/>
      </c>
      <c r="E30" s="47"/>
      <c r="F30" s="49"/>
      <c r="G30" s="49"/>
      <c r="H30" s="49"/>
      <c r="I30" s="49"/>
      <c r="J30" s="49"/>
      <c r="K30" s="49"/>
      <c r="L30" s="48"/>
      <c r="M30" s="49"/>
      <c r="N30" s="48"/>
      <c r="O30" s="48"/>
      <c r="P30" s="48"/>
      <c r="Q30" s="48"/>
      <c r="R30" s="48"/>
      <c r="S30" s="48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50"/>
    </row>
    <row r="31" spans="1:149" s="52" customFormat="1" ht="11.45" customHeight="1" x14ac:dyDescent="0.2">
      <c r="A31" s="81"/>
      <c r="B31" s="99" t="str">
        <f t="shared" si="3"/>
        <v/>
      </c>
      <c r="C31" s="100" t="str">
        <f t="shared" si="4"/>
        <v/>
      </c>
      <c r="D31" s="106" t="str">
        <f t="shared" si="5"/>
        <v/>
      </c>
      <c r="E31" s="47"/>
      <c r="F31" s="49"/>
      <c r="G31" s="49"/>
      <c r="H31" s="49"/>
      <c r="I31" s="49"/>
      <c r="J31" s="49"/>
      <c r="K31" s="49"/>
      <c r="L31" s="48"/>
      <c r="M31" s="48"/>
      <c r="N31" s="48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50"/>
    </row>
    <row r="32" spans="1:149" s="52" customFormat="1" ht="11.45" customHeight="1" x14ac:dyDescent="0.2">
      <c r="A32" s="81"/>
      <c r="B32" s="99" t="str">
        <f t="shared" si="3"/>
        <v/>
      </c>
      <c r="C32" s="100" t="str">
        <f t="shared" si="4"/>
        <v/>
      </c>
      <c r="D32" s="106" t="str">
        <f t="shared" si="5"/>
        <v/>
      </c>
      <c r="E32" s="47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50"/>
    </row>
    <row r="33" spans="1:149" s="52" customFormat="1" ht="11.45" customHeight="1" thickBot="1" x14ac:dyDescent="0.25">
      <c r="A33" s="82"/>
      <c r="B33" s="101" t="str">
        <f t="shared" si="3"/>
        <v/>
      </c>
      <c r="C33" s="102" t="str">
        <f t="shared" si="4"/>
        <v/>
      </c>
      <c r="D33" s="107" t="str">
        <f t="shared" si="5"/>
        <v/>
      </c>
      <c r="E33" s="69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0"/>
      <c r="EH33" s="70"/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1"/>
    </row>
    <row r="34" spans="1:149" s="28" customFormat="1" ht="11.45" customHeight="1" x14ac:dyDescent="0.2">
      <c r="B34" s="83" t="s">
        <v>47</v>
      </c>
      <c r="C34" s="84" t="s">
        <v>4</v>
      </c>
      <c r="D34" s="85">
        <f>SUM(E34:ES34)</f>
        <v>0</v>
      </c>
      <c r="E34" s="92">
        <f t="shared" ref="E34:AJ34" si="6">COUNTIF(E3:E33,"R")</f>
        <v>0</v>
      </c>
      <c r="F34" s="84">
        <f t="shared" si="6"/>
        <v>0</v>
      </c>
      <c r="G34" s="84">
        <f t="shared" si="6"/>
        <v>0</v>
      </c>
      <c r="H34" s="84">
        <f t="shared" si="6"/>
        <v>0</v>
      </c>
      <c r="I34" s="84">
        <f t="shared" si="6"/>
        <v>0</v>
      </c>
      <c r="J34" s="84">
        <f t="shared" si="6"/>
        <v>0</v>
      </c>
      <c r="K34" s="84">
        <f t="shared" si="6"/>
        <v>0</v>
      </c>
      <c r="L34" s="84">
        <f t="shared" si="6"/>
        <v>0</v>
      </c>
      <c r="M34" s="84">
        <f t="shared" si="6"/>
        <v>0</v>
      </c>
      <c r="N34" s="84">
        <f t="shared" si="6"/>
        <v>0</v>
      </c>
      <c r="O34" s="84">
        <f t="shared" si="6"/>
        <v>0</v>
      </c>
      <c r="P34" s="84">
        <f t="shared" si="6"/>
        <v>0</v>
      </c>
      <c r="Q34" s="84">
        <f t="shared" si="6"/>
        <v>0</v>
      </c>
      <c r="R34" s="84">
        <f t="shared" si="6"/>
        <v>0</v>
      </c>
      <c r="S34" s="84">
        <f t="shared" si="6"/>
        <v>0</v>
      </c>
      <c r="T34" s="84">
        <f t="shared" si="6"/>
        <v>0</v>
      </c>
      <c r="U34" s="84">
        <f t="shared" si="6"/>
        <v>0</v>
      </c>
      <c r="V34" s="84">
        <f t="shared" si="6"/>
        <v>0</v>
      </c>
      <c r="W34" s="84">
        <f t="shared" si="6"/>
        <v>0</v>
      </c>
      <c r="X34" s="84">
        <f t="shared" si="6"/>
        <v>0</v>
      </c>
      <c r="Y34" s="84">
        <f t="shared" si="6"/>
        <v>0</v>
      </c>
      <c r="Z34" s="84">
        <f t="shared" si="6"/>
        <v>0</v>
      </c>
      <c r="AA34" s="84">
        <f t="shared" si="6"/>
        <v>0</v>
      </c>
      <c r="AB34" s="84">
        <f t="shared" si="6"/>
        <v>0</v>
      </c>
      <c r="AC34" s="84">
        <f t="shared" si="6"/>
        <v>0</v>
      </c>
      <c r="AD34" s="84">
        <f t="shared" si="6"/>
        <v>0</v>
      </c>
      <c r="AE34" s="84">
        <f t="shared" si="6"/>
        <v>0</v>
      </c>
      <c r="AF34" s="84">
        <f t="shared" si="6"/>
        <v>0</v>
      </c>
      <c r="AG34" s="84">
        <f t="shared" si="6"/>
        <v>0</v>
      </c>
      <c r="AH34" s="84">
        <f t="shared" si="6"/>
        <v>0</v>
      </c>
      <c r="AI34" s="84">
        <f t="shared" si="6"/>
        <v>0</v>
      </c>
      <c r="AJ34" s="84">
        <f t="shared" si="6"/>
        <v>0</v>
      </c>
      <c r="AK34" s="84">
        <f t="shared" ref="AK34:BP34" si="7">COUNTIF(AK3:AK33,"R")</f>
        <v>0</v>
      </c>
      <c r="AL34" s="84">
        <f t="shared" si="7"/>
        <v>0</v>
      </c>
      <c r="AM34" s="84">
        <f t="shared" si="7"/>
        <v>0</v>
      </c>
      <c r="AN34" s="84">
        <f t="shared" si="7"/>
        <v>0</v>
      </c>
      <c r="AO34" s="84">
        <f t="shared" si="7"/>
        <v>0</v>
      </c>
      <c r="AP34" s="84">
        <f t="shared" si="7"/>
        <v>0</v>
      </c>
      <c r="AQ34" s="84">
        <f t="shared" si="7"/>
        <v>0</v>
      </c>
      <c r="AR34" s="84">
        <f t="shared" si="7"/>
        <v>0</v>
      </c>
      <c r="AS34" s="84">
        <f t="shared" si="7"/>
        <v>0</v>
      </c>
      <c r="AT34" s="84">
        <f t="shared" si="7"/>
        <v>0</v>
      </c>
      <c r="AU34" s="84">
        <f t="shared" si="7"/>
        <v>0</v>
      </c>
      <c r="AV34" s="84">
        <f t="shared" si="7"/>
        <v>0</v>
      </c>
      <c r="AW34" s="84">
        <f t="shared" si="7"/>
        <v>0</v>
      </c>
      <c r="AX34" s="84">
        <f t="shared" si="7"/>
        <v>0</v>
      </c>
      <c r="AY34" s="84">
        <f t="shared" si="7"/>
        <v>0</v>
      </c>
      <c r="AZ34" s="84">
        <f t="shared" si="7"/>
        <v>0</v>
      </c>
      <c r="BA34" s="84">
        <f t="shared" si="7"/>
        <v>0</v>
      </c>
      <c r="BB34" s="84">
        <f t="shared" si="7"/>
        <v>0</v>
      </c>
      <c r="BC34" s="84">
        <f t="shared" si="7"/>
        <v>0</v>
      </c>
      <c r="BD34" s="84">
        <f t="shared" si="7"/>
        <v>0</v>
      </c>
      <c r="BE34" s="84">
        <f t="shared" si="7"/>
        <v>0</v>
      </c>
      <c r="BF34" s="84">
        <f t="shared" si="7"/>
        <v>0</v>
      </c>
      <c r="BG34" s="84">
        <f t="shared" si="7"/>
        <v>0</v>
      </c>
      <c r="BH34" s="84">
        <f t="shared" si="7"/>
        <v>0</v>
      </c>
      <c r="BI34" s="84">
        <f t="shared" si="7"/>
        <v>0</v>
      </c>
      <c r="BJ34" s="84">
        <f t="shared" si="7"/>
        <v>0</v>
      </c>
      <c r="BK34" s="84">
        <f t="shared" si="7"/>
        <v>0</v>
      </c>
      <c r="BL34" s="84">
        <f t="shared" si="7"/>
        <v>0</v>
      </c>
      <c r="BM34" s="84">
        <f t="shared" si="7"/>
        <v>0</v>
      </c>
      <c r="BN34" s="84">
        <f t="shared" si="7"/>
        <v>0</v>
      </c>
      <c r="BO34" s="84">
        <f t="shared" si="7"/>
        <v>0</v>
      </c>
      <c r="BP34" s="84">
        <f t="shared" si="7"/>
        <v>0</v>
      </c>
      <c r="BQ34" s="84">
        <f t="shared" ref="BQ34:CV34" si="8">COUNTIF(BQ3:BQ33,"R")</f>
        <v>0</v>
      </c>
      <c r="BR34" s="84">
        <f t="shared" si="8"/>
        <v>0</v>
      </c>
      <c r="BS34" s="84">
        <f t="shared" si="8"/>
        <v>0</v>
      </c>
      <c r="BT34" s="84">
        <f t="shared" si="8"/>
        <v>0</v>
      </c>
      <c r="BU34" s="84">
        <f t="shared" si="8"/>
        <v>0</v>
      </c>
      <c r="BV34" s="84">
        <f t="shared" si="8"/>
        <v>0</v>
      </c>
      <c r="BW34" s="84">
        <f t="shared" si="8"/>
        <v>0</v>
      </c>
      <c r="BX34" s="84">
        <f t="shared" si="8"/>
        <v>0</v>
      </c>
      <c r="BY34" s="84">
        <f t="shared" si="8"/>
        <v>0</v>
      </c>
      <c r="BZ34" s="84">
        <f t="shared" si="8"/>
        <v>0</v>
      </c>
      <c r="CA34" s="84">
        <f t="shared" si="8"/>
        <v>0</v>
      </c>
      <c r="CB34" s="84">
        <f t="shared" si="8"/>
        <v>0</v>
      </c>
      <c r="CC34" s="84">
        <f t="shared" si="8"/>
        <v>0</v>
      </c>
      <c r="CD34" s="84">
        <f t="shared" si="8"/>
        <v>0</v>
      </c>
      <c r="CE34" s="84">
        <f t="shared" si="8"/>
        <v>0</v>
      </c>
      <c r="CF34" s="84">
        <f t="shared" si="8"/>
        <v>0</v>
      </c>
      <c r="CG34" s="84">
        <f t="shared" si="8"/>
        <v>0</v>
      </c>
      <c r="CH34" s="84">
        <f t="shared" si="8"/>
        <v>0</v>
      </c>
      <c r="CI34" s="84">
        <f t="shared" si="8"/>
        <v>0</v>
      </c>
      <c r="CJ34" s="84">
        <f t="shared" si="8"/>
        <v>0</v>
      </c>
      <c r="CK34" s="84">
        <f t="shared" si="8"/>
        <v>0</v>
      </c>
      <c r="CL34" s="84">
        <f t="shared" si="8"/>
        <v>0</v>
      </c>
      <c r="CM34" s="84">
        <f t="shared" si="8"/>
        <v>0</v>
      </c>
      <c r="CN34" s="84">
        <f t="shared" si="8"/>
        <v>0</v>
      </c>
      <c r="CO34" s="84">
        <f t="shared" si="8"/>
        <v>0</v>
      </c>
      <c r="CP34" s="84">
        <f t="shared" si="8"/>
        <v>0</v>
      </c>
      <c r="CQ34" s="84">
        <f t="shared" si="8"/>
        <v>0</v>
      </c>
      <c r="CR34" s="84">
        <f t="shared" si="8"/>
        <v>0</v>
      </c>
      <c r="CS34" s="84">
        <f t="shared" si="8"/>
        <v>0</v>
      </c>
      <c r="CT34" s="84">
        <f t="shared" si="8"/>
        <v>0</v>
      </c>
      <c r="CU34" s="84">
        <f t="shared" si="8"/>
        <v>0</v>
      </c>
      <c r="CV34" s="84">
        <f t="shared" si="8"/>
        <v>0</v>
      </c>
      <c r="CW34" s="84">
        <f t="shared" ref="CW34:EB34" si="9">COUNTIF(CW3:CW33,"R")</f>
        <v>0</v>
      </c>
      <c r="CX34" s="84">
        <f t="shared" si="9"/>
        <v>0</v>
      </c>
      <c r="CY34" s="84">
        <f t="shared" si="9"/>
        <v>0</v>
      </c>
      <c r="CZ34" s="84">
        <f t="shared" si="9"/>
        <v>0</v>
      </c>
      <c r="DA34" s="84">
        <f t="shared" si="9"/>
        <v>0</v>
      </c>
      <c r="DB34" s="84">
        <f t="shared" si="9"/>
        <v>0</v>
      </c>
      <c r="DC34" s="84">
        <f t="shared" si="9"/>
        <v>0</v>
      </c>
      <c r="DD34" s="84">
        <f t="shared" si="9"/>
        <v>0</v>
      </c>
      <c r="DE34" s="84">
        <f t="shared" si="9"/>
        <v>0</v>
      </c>
      <c r="DF34" s="84">
        <f t="shared" si="9"/>
        <v>0</v>
      </c>
      <c r="DG34" s="84">
        <f t="shared" si="9"/>
        <v>0</v>
      </c>
      <c r="DH34" s="84">
        <f t="shared" si="9"/>
        <v>0</v>
      </c>
      <c r="DI34" s="84">
        <f t="shared" si="9"/>
        <v>0</v>
      </c>
      <c r="DJ34" s="84">
        <f t="shared" si="9"/>
        <v>0</v>
      </c>
      <c r="DK34" s="84">
        <f t="shared" si="9"/>
        <v>0</v>
      </c>
      <c r="DL34" s="84">
        <f t="shared" si="9"/>
        <v>0</v>
      </c>
      <c r="DM34" s="84">
        <f t="shared" si="9"/>
        <v>0</v>
      </c>
      <c r="DN34" s="84">
        <f t="shared" si="9"/>
        <v>0</v>
      </c>
      <c r="DO34" s="84">
        <f t="shared" si="9"/>
        <v>0</v>
      </c>
      <c r="DP34" s="84">
        <f t="shared" si="9"/>
        <v>0</v>
      </c>
      <c r="DQ34" s="84">
        <f t="shared" si="9"/>
        <v>0</v>
      </c>
      <c r="DR34" s="84">
        <f t="shared" si="9"/>
        <v>0</v>
      </c>
      <c r="DS34" s="84">
        <f t="shared" si="9"/>
        <v>0</v>
      </c>
      <c r="DT34" s="84">
        <f t="shared" si="9"/>
        <v>0</v>
      </c>
      <c r="DU34" s="84">
        <f t="shared" si="9"/>
        <v>0</v>
      </c>
      <c r="DV34" s="84">
        <f t="shared" si="9"/>
        <v>0</v>
      </c>
      <c r="DW34" s="84">
        <f t="shared" si="9"/>
        <v>0</v>
      </c>
      <c r="DX34" s="84">
        <f t="shared" si="9"/>
        <v>0</v>
      </c>
      <c r="DY34" s="84">
        <f t="shared" si="9"/>
        <v>0</v>
      </c>
      <c r="DZ34" s="84">
        <f t="shared" si="9"/>
        <v>0</v>
      </c>
      <c r="EA34" s="84">
        <f t="shared" si="9"/>
        <v>0</v>
      </c>
      <c r="EB34" s="84">
        <f t="shared" si="9"/>
        <v>0</v>
      </c>
      <c r="EC34" s="84">
        <f t="shared" ref="EC34:ES34" si="10">COUNTIF(EC3:EC33,"R")</f>
        <v>0</v>
      </c>
      <c r="ED34" s="84">
        <f t="shared" si="10"/>
        <v>0</v>
      </c>
      <c r="EE34" s="84">
        <f t="shared" si="10"/>
        <v>0</v>
      </c>
      <c r="EF34" s="84">
        <f t="shared" si="10"/>
        <v>0</v>
      </c>
      <c r="EG34" s="84">
        <f t="shared" si="10"/>
        <v>0</v>
      </c>
      <c r="EH34" s="84">
        <f t="shared" si="10"/>
        <v>0</v>
      </c>
      <c r="EI34" s="84">
        <f t="shared" si="10"/>
        <v>0</v>
      </c>
      <c r="EJ34" s="84">
        <f t="shared" si="10"/>
        <v>0</v>
      </c>
      <c r="EK34" s="84">
        <f t="shared" si="10"/>
        <v>0</v>
      </c>
      <c r="EL34" s="84">
        <f t="shared" si="10"/>
        <v>0</v>
      </c>
      <c r="EM34" s="84">
        <f t="shared" si="10"/>
        <v>0</v>
      </c>
      <c r="EN34" s="84">
        <f t="shared" si="10"/>
        <v>0</v>
      </c>
      <c r="EO34" s="84">
        <f t="shared" si="10"/>
        <v>0</v>
      </c>
      <c r="EP34" s="84">
        <f t="shared" si="10"/>
        <v>0</v>
      </c>
      <c r="EQ34" s="84">
        <f t="shared" si="10"/>
        <v>0</v>
      </c>
      <c r="ER34" s="84">
        <f t="shared" si="10"/>
        <v>0</v>
      </c>
      <c r="ES34" s="85">
        <f t="shared" si="10"/>
        <v>0</v>
      </c>
    </row>
    <row r="35" spans="1:149" s="28" customFormat="1" ht="11.45" customHeight="1" x14ac:dyDescent="0.2">
      <c r="B35" s="86" t="s">
        <v>48</v>
      </c>
      <c r="C35" s="87" t="s">
        <v>9</v>
      </c>
      <c r="D35" s="88">
        <f>SUM(E35:ES35)</f>
        <v>0</v>
      </c>
      <c r="E35" s="93">
        <f t="shared" ref="E35:AJ35" si="11">COUNTIF(E3:E33,"D")</f>
        <v>0</v>
      </c>
      <c r="F35" s="87">
        <f t="shared" si="11"/>
        <v>0</v>
      </c>
      <c r="G35" s="87">
        <f t="shared" si="11"/>
        <v>0</v>
      </c>
      <c r="H35" s="87">
        <f t="shared" si="11"/>
        <v>0</v>
      </c>
      <c r="I35" s="87">
        <f t="shared" si="11"/>
        <v>0</v>
      </c>
      <c r="J35" s="87">
        <f t="shared" si="11"/>
        <v>0</v>
      </c>
      <c r="K35" s="87">
        <f t="shared" si="11"/>
        <v>0</v>
      </c>
      <c r="L35" s="87">
        <f t="shared" si="11"/>
        <v>0</v>
      </c>
      <c r="M35" s="87">
        <f t="shared" si="11"/>
        <v>0</v>
      </c>
      <c r="N35" s="87">
        <f t="shared" si="11"/>
        <v>0</v>
      </c>
      <c r="O35" s="87">
        <f t="shared" si="11"/>
        <v>0</v>
      </c>
      <c r="P35" s="87">
        <f t="shared" si="11"/>
        <v>0</v>
      </c>
      <c r="Q35" s="87">
        <f t="shared" si="11"/>
        <v>0</v>
      </c>
      <c r="R35" s="87">
        <f t="shared" si="11"/>
        <v>0</v>
      </c>
      <c r="S35" s="87">
        <f t="shared" si="11"/>
        <v>0</v>
      </c>
      <c r="T35" s="87">
        <f t="shared" si="11"/>
        <v>0</v>
      </c>
      <c r="U35" s="87">
        <f t="shared" si="11"/>
        <v>0</v>
      </c>
      <c r="V35" s="87">
        <f t="shared" si="11"/>
        <v>0</v>
      </c>
      <c r="W35" s="87">
        <f t="shared" si="11"/>
        <v>0</v>
      </c>
      <c r="X35" s="87">
        <f t="shared" si="11"/>
        <v>0</v>
      </c>
      <c r="Y35" s="87">
        <f t="shared" si="11"/>
        <v>0</v>
      </c>
      <c r="Z35" s="87">
        <f t="shared" si="11"/>
        <v>0</v>
      </c>
      <c r="AA35" s="87">
        <f t="shared" si="11"/>
        <v>0</v>
      </c>
      <c r="AB35" s="87">
        <f t="shared" si="11"/>
        <v>0</v>
      </c>
      <c r="AC35" s="87">
        <f t="shared" si="11"/>
        <v>0</v>
      </c>
      <c r="AD35" s="87">
        <f t="shared" si="11"/>
        <v>0</v>
      </c>
      <c r="AE35" s="87">
        <f t="shared" si="11"/>
        <v>0</v>
      </c>
      <c r="AF35" s="87">
        <f t="shared" si="11"/>
        <v>0</v>
      </c>
      <c r="AG35" s="87">
        <f t="shared" si="11"/>
        <v>0</v>
      </c>
      <c r="AH35" s="87">
        <f t="shared" si="11"/>
        <v>0</v>
      </c>
      <c r="AI35" s="87">
        <f t="shared" si="11"/>
        <v>0</v>
      </c>
      <c r="AJ35" s="87">
        <f t="shared" si="11"/>
        <v>0</v>
      </c>
      <c r="AK35" s="87">
        <f t="shared" ref="AK35:BP35" si="12">COUNTIF(AK3:AK33,"D")</f>
        <v>0</v>
      </c>
      <c r="AL35" s="87">
        <f t="shared" si="12"/>
        <v>0</v>
      </c>
      <c r="AM35" s="87">
        <f t="shared" si="12"/>
        <v>0</v>
      </c>
      <c r="AN35" s="87">
        <f t="shared" si="12"/>
        <v>0</v>
      </c>
      <c r="AO35" s="87">
        <f t="shared" si="12"/>
        <v>0</v>
      </c>
      <c r="AP35" s="87">
        <f t="shared" si="12"/>
        <v>0</v>
      </c>
      <c r="AQ35" s="87">
        <f t="shared" si="12"/>
        <v>0</v>
      </c>
      <c r="AR35" s="87">
        <f t="shared" si="12"/>
        <v>0</v>
      </c>
      <c r="AS35" s="87">
        <f t="shared" si="12"/>
        <v>0</v>
      </c>
      <c r="AT35" s="87">
        <f t="shared" si="12"/>
        <v>0</v>
      </c>
      <c r="AU35" s="87">
        <f t="shared" si="12"/>
        <v>0</v>
      </c>
      <c r="AV35" s="87">
        <f t="shared" si="12"/>
        <v>0</v>
      </c>
      <c r="AW35" s="87">
        <f t="shared" si="12"/>
        <v>0</v>
      </c>
      <c r="AX35" s="87">
        <f t="shared" si="12"/>
        <v>0</v>
      </c>
      <c r="AY35" s="87">
        <f t="shared" si="12"/>
        <v>0</v>
      </c>
      <c r="AZ35" s="87">
        <f t="shared" si="12"/>
        <v>0</v>
      </c>
      <c r="BA35" s="87">
        <f t="shared" si="12"/>
        <v>0</v>
      </c>
      <c r="BB35" s="87">
        <f t="shared" si="12"/>
        <v>0</v>
      </c>
      <c r="BC35" s="87">
        <f t="shared" si="12"/>
        <v>0</v>
      </c>
      <c r="BD35" s="87">
        <f t="shared" si="12"/>
        <v>0</v>
      </c>
      <c r="BE35" s="87">
        <f t="shared" si="12"/>
        <v>0</v>
      </c>
      <c r="BF35" s="87">
        <f t="shared" si="12"/>
        <v>0</v>
      </c>
      <c r="BG35" s="87">
        <f t="shared" si="12"/>
        <v>0</v>
      </c>
      <c r="BH35" s="87">
        <f t="shared" si="12"/>
        <v>0</v>
      </c>
      <c r="BI35" s="87">
        <f t="shared" si="12"/>
        <v>0</v>
      </c>
      <c r="BJ35" s="87">
        <f t="shared" si="12"/>
        <v>0</v>
      </c>
      <c r="BK35" s="87">
        <f t="shared" si="12"/>
        <v>0</v>
      </c>
      <c r="BL35" s="87">
        <f t="shared" si="12"/>
        <v>0</v>
      </c>
      <c r="BM35" s="87">
        <f t="shared" si="12"/>
        <v>0</v>
      </c>
      <c r="BN35" s="87">
        <f t="shared" si="12"/>
        <v>0</v>
      </c>
      <c r="BO35" s="87">
        <f t="shared" si="12"/>
        <v>0</v>
      </c>
      <c r="BP35" s="87">
        <f t="shared" si="12"/>
        <v>0</v>
      </c>
      <c r="BQ35" s="87">
        <f t="shared" ref="BQ35:CV35" si="13">COUNTIF(BQ3:BQ33,"D")</f>
        <v>0</v>
      </c>
      <c r="BR35" s="87">
        <f t="shared" si="13"/>
        <v>0</v>
      </c>
      <c r="BS35" s="87">
        <f t="shared" si="13"/>
        <v>0</v>
      </c>
      <c r="BT35" s="87">
        <f t="shared" si="13"/>
        <v>0</v>
      </c>
      <c r="BU35" s="87">
        <f t="shared" si="13"/>
        <v>0</v>
      </c>
      <c r="BV35" s="87">
        <f t="shared" si="13"/>
        <v>0</v>
      </c>
      <c r="BW35" s="87">
        <f t="shared" si="13"/>
        <v>0</v>
      </c>
      <c r="BX35" s="87">
        <f t="shared" si="13"/>
        <v>0</v>
      </c>
      <c r="BY35" s="87">
        <f t="shared" si="13"/>
        <v>0</v>
      </c>
      <c r="BZ35" s="87">
        <f t="shared" si="13"/>
        <v>0</v>
      </c>
      <c r="CA35" s="87">
        <f t="shared" si="13"/>
        <v>0</v>
      </c>
      <c r="CB35" s="87">
        <f t="shared" si="13"/>
        <v>0</v>
      </c>
      <c r="CC35" s="87">
        <f t="shared" si="13"/>
        <v>0</v>
      </c>
      <c r="CD35" s="87">
        <f t="shared" si="13"/>
        <v>0</v>
      </c>
      <c r="CE35" s="87">
        <f t="shared" si="13"/>
        <v>0</v>
      </c>
      <c r="CF35" s="87">
        <f t="shared" si="13"/>
        <v>0</v>
      </c>
      <c r="CG35" s="87">
        <f t="shared" si="13"/>
        <v>0</v>
      </c>
      <c r="CH35" s="87">
        <f t="shared" si="13"/>
        <v>0</v>
      </c>
      <c r="CI35" s="87">
        <f t="shared" si="13"/>
        <v>0</v>
      </c>
      <c r="CJ35" s="87">
        <f t="shared" si="13"/>
        <v>0</v>
      </c>
      <c r="CK35" s="87">
        <f t="shared" si="13"/>
        <v>0</v>
      </c>
      <c r="CL35" s="87">
        <f t="shared" si="13"/>
        <v>0</v>
      </c>
      <c r="CM35" s="87">
        <f t="shared" si="13"/>
        <v>0</v>
      </c>
      <c r="CN35" s="87">
        <f t="shared" si="13"/>
        <v>0</v>
      </c>
      <c r="CO35" s="87">
        <f t="shared" si="13"/>
        <v>0</v>
      </c>
      <c r="CP35" s="87">
        <f t="shared" si="13"/>
        <v>0</v>
      </c>
      <c r="CQ35" s="87">
        <f t="shared" si="13"/>
        <v>0</v>
      </c>
      <c r="CR35" s="87">
        <f t="shared" si="13"/>
        <v>0</v>
      </c>
      <c r="CS35" s="87">
        <f t="shared" si="13"/>
        <v>0</v>
      </c>
      <c r="CT35" s="87">
        <f t="shared" si="13"/>
        <v>0</v>
      </c>
      <c r="CU35" s="87">
        <f t="shared" si="13"/>
        <v>0</v>
      </c>
      <c r="CV35" s="87">
        <f t="shared" si="13"/>
        <v>0</v>
      </c>
      <c r="CW35" s="87">
        <f t="shared" ref="CW35:EB35" si="14">COUNTIF(CW3:CW33,"D")</f>
        <v>0</v>
      </c>
      <c r="CX35" s="87">
        <f t="shared" si="14"/>
        <v>0</v>
      </c>
      <c r="CY35" s="87">
        <f t="shared" si="14"/>
        <v>0</v>
      </c>
      <c r="CZ35" s="87">
        <f t="shared" si="14"/>
        <v>0</v>
      </c>
      <c r="DA35" s="87">
        <f t="shared" si="14"/>
        <v>0</v>
      </c>
      <c r="DB35" s="87">
        <f t="shared" si="14"/>
        <v>0</v>
      </c>
      <c r="DC35" s="87">
        <f t="shared" si="14"/>
        <v>0</v>
      </c>
      <c r="DD35" s="87">
        <f t="shared" si="14"/>
        <v>0</v>
      </c>
      <c r="DE35" s="87">
        <f t="shared" si="14"/>
        <v>0</v>
      </c>
      <c r="DF35" s="87">
        <f t="shared" si="14"/>
        <v>0</v>
      </c>
      <c r="DG35" s="87">
        <f t="shared" si="14"/>
        <v>0</v>
      </c>
      <c r="DH35" s="87">
        <f t="shared" si="14"/>
        <v>0</v>
      </c>
      <c r="DI35" s="87">
        <f t="shared" si="14"/>
        <v>0</v>
      </c>
      <c r="DJ35" s="87">
        <f t="shared" si="14"/>
        <v>0</v>
      </c>
      <c r="DK35" s="87">
        <f t="shared" si="14"/>
        <v>0</v>
      </c>
      <c r="DL35" s="87">
        <f t="shared" si="14"/>
        <v>0</v>
      </c>
      <c r="DM35" s="87">
        <f t="shared" si="14"/>
        <v>0</v>
      </c>
      <c r="DN35" s="87">
        <f t="shared" si="14"/>
        <v>0</v>
      </c>
      <c r="DO35" s="87">
        <f t="shared" si="14"/>
        <v>0</v>
      </c>
      <c r="DP35" s="87">
        <f t="shared" si="14"/>
        <v>0</v>
      </c>
      <c r="DQ35" s="87">
        <f t="shared" si="14"/>
        <v>0</v>
      </c>
      <c r="DR35" s="87">
        <f t="shared" si="14"/>
        <v>0</v>
      </c>
      <c r="DS35" s="87">
        <f t="shared" si="14"/>
        <v>0</v>
      </c>
      <c r="DT35" s="87">
        <f t="shared" si="14"/>
        <v>0</v>
      </c>
      <c r="DU35" s="87">
        <f t="shared" si="14"/>
        <v>0</v>
      </c>
      <c r="DV35" s="87">
        <f t="shared" si="14"/>
        <v>0</v>
      </c>
      <c r="DW35" s="87">
        <f t="shared" si="14"/>
        <v>0</v>
      </c>
      <c r="DX35" s="87">
        <f t="shared" si="14"/>
        <v>0</v>
      </c>
      <c r="DY35" s="87">
        <f t="shared" si="14"/>
        <v>0</v>
      </c>
      <c r="DZ35" s="87">
        <f t="shared" si="14"/>
        <v>0</v>
      </c>
      <c r="EA35" s="87">
        <f t="shared" si="14"/>
        <v>0</v>
      </c>
      <c r="EB35" s="87">
        <f t="shared" si="14"/>
        <v>0</v>
      </c>
      <c r="EC35" s="87">
        <f t="shared" ref="EC35:ES35" si="15">COUNTIF(EC3:EC33,"D")</f>
        <v>0</v>
      </c>
      <c r="ED35" s="87">
        <f t="shared" si="15"/>
        <v>0</v>
      </c>
      <c r="EE35" s="87">
        <f t="shared" si="15"/>
        <v>0</v>
      </c>
      <c r="EF35" s="87">
        <f t="shared" si="15"/>
        <v>0</v>
      </c>
      <c r="EG35" s="87">
        <f t="shared" si="15"/>
        <v>0</v>
      </c>
      <c r="EH35" s="87">
        <f t="shared" si="15"/>
        <v>0</v>
      </c>
      <c r="EI35" s="87">
        <f t="shared" si="15"/>
        <v>0</v>
      </c>
      <c r="EJ35" s="87">
        <f t="shared" si="15"/>
        <v>0</v>
      </c>
      <c r="EK35" s="87">
        <f t="shared" si="15"/>
        <v>0</v>
      </c>
      <c r="EL35" s="87">
        <f t="shared" si="15"/>
        <v>0</v>
      </c>
      <c r="EM35" s="87">
        <f t="shared" si="15"/>
        <v>0</v>
      </c>
      <c r="EN35" s="87">
        <f t="shared" si="15"/>
        <v>0</v>
      </c>
      <c r="EO35" s="87">
        <f t="shared" si="15"/>
        <v>0</v>
      </c>
      <c r="EP35" s="87">
        <f t="shared" si="15"/>
        <v>0</v>
      </c>
      <c r="EQ35" s="87">
        <f t="shared" si="15"/>
        <v>0</v>
      </c>
      <c r="ER35" s="87">
        <f t="shared" si="15"/>
        <v>0</v>
      </c>
      <c r="ES35" s="88">
        <f t="shared" si="15"/>
        <v>0</v>
      </c>
    </row>
    <row r="36" spans="1:149" s="28" customFormat="1" ht="11.45" customHeight="1" thickBot="1" x14ac:dyDescent="0.25">
      <c r="A36" s="39"/>
      <c r="B36" s="89" t="s">
        <v>3</v>
      </c>
      <c r="C36" s="90" t="s">
        <v>5</v>
      </c>
      <c r="D36" s="91">
        <f>SUM(E36:ES36)</f>
        <v>0</v>
      </c>
      <c r="E36" s="94">
        <f t="shared" ref="E36:AJ36" si="16">COUNTIF(E3:E33,"G")</f>
        <v>0</v>
      </c>
      <c r="F36" s="90">
        <f t="shared" si="16"/>
        <v>0</v>
      </c>
      <c r="G36" s="90">
        <f t="shared" si="16"/>
        <v>0</v>
      </c>
      <c r="H36" s="90">
        <f t="shared" si="16"/>
        <v>0</v>
      </c>
      <c r="I36" s="90">
        <f t="shared" si="16"/>
        <v>0</v>
      </c>
      <c r="J36" s="90">
        <f t="shared" si="16"/>
        <v>0</v>
      </c>
      <c r="K36" s="90">
        <f t="shared" si="16"/>
        <v>0</v>
      </c>
      <c r="L36" s="90">
        <f t="shared" si="16"/>
        <v>0</v>
      </c>
      <c r="M36" s="90">
        <f t="shared" si="16"/>
        <v>0</v>
      </c>
      <c r="N36" s="90">
        <f t="shared" si="16"/>
        <v>0</v>
      </c>
      <c r="O36" s="90">
        <f t="shared" si="16"/>
        <v>0</v>
      </c>
      <c r="P36" s="90">
        <f t="shared" si="16"/>
        <v>0</v>
      </c>
      <c r="Q36" s="90">
        <f t="shared" si="16"/>
        <v>0</v>
      </c>
      <c r="R36" s="90">
        <f t="shared" si="16"/>
        <v>0</v>
      </c>
      <c r="S36" s="90">
        <f t="shared" si="16"/>
        <v>0</v>
      </c>
      <c r="T36" s="90">
        <f t="shared" si="16"/>
        <v>0</v>
      </c>
      <c r="U36" s="90">
        <f t="shared" si="16"/>
        <v>0</v>
      </c>
      <c r="V36" s="90">
        <f t="shared" si="16"/>
        <v>0</v>
      </c>
      <c r="W36" s="90">
        <f t="shared" si="16"/>
        <v>0</v>
      </c>
      <c r="X36" s="90">
        <f t="shared" si="16"/>
        <v>0</v>
      </c>
      <c r="Y36" s="90">
        <f t="shared" si="16"/>
        <v>0</v>
      </c>
      <c r="Z36" s="90">
        <f t="shared" si="16"/>
        <v>0</v>
      </c>
      <c r="AA36" s="90">
        <f t="shared" si="16"/>
        <v>0</v>
      </c>
      <c r="AB36" s="90">
        <f t="shared" si="16"/>
        <v>0</v>
      </c>
      <c r="AC36" s="90">
        <f t="shared" si="16"/>
        <v>0</v>
      </c>
      <c r="AD36" s="90">
        <f t="shared" si="16"/>
        <v>0</v>
      </c>
      <c r="AE36" s="90">
        <f t="shared" si="16"/>
        <v>0</v>
      </c>
      <c r="AF36" s="90">
        <f t="shared" si="16"/>
        <v>0</v>
      </c>
      <c r="AG36" s="90">
        <f t="shared" si="16"/>
        <v>0</v>
      </c>
      <c r="AH36" s="90">
        <f t="shared" si="16"/>
        <v>0</v>
      </c>
      <c r="AI36" s="90">
        <f t="shared" si="16"/>
        <v>0</v>
      </c>
      <c r="AJ36" s="90">
        <f t="shared" si="16"/>
        <v>0</v>
      </c>
      <c r="AK36" s="90">
        <f t="shared" ref="AK36:BP36" si="17">COUNTIF(AK3:AK33,"G")</f>
        <v>0</v>
      </c>
      <c r="AL36" s="90">
        <f t="shared" si="17"/>
        <v>0</v>
      </c>
      <c r="AM36" s="90">
        <f t="shared" si="17"/>
        <v>0</v>
      </c>
      <c r="AN36" s="90">
        <f t="shared" si="17"/>
        <v>0</v>
      </c>
      <c r="AO36" s="90">
        <f t="shared" si="17"/>
        <v>0</v>
      </c>
      <c r="AP36" s="90">
        <f t="shared" si="17"/>
        <v>0</v>
      </c>
      <c r="AQ36" s="90">
        <f t="shared" si="17"/>
        <v>0</v>
      </c>
      <c r="AR36" s="90">
        <f t="shared" si="17"/>
        <v>0</v>
      </c>
      <c r="AS36" s="90">
        <f t="shared" si="17"/>
        <v>0</v>
      </c>
      <c r="AT36" s="90">
        <f t="shared" si="17"/>
        <v>0</v>
      </c>
      <c r="AU36" s="90">
        <f t="shared" si="17"/>
        <v>0</v>
      </c>
      <c r="AV36" s="90">
        <f t="shared" si="17"/>
        <v>0</v>
      </c>
      <c r="AW36" s="90">
        <f t="shared" si="17"/>
        <v>0</v>
      </c>
      <c r="AX36" s="90">
        <f t="shared" si="17"/>
        <v>0</v>
      </c>
      <c r="AY36" s="90">
        <f t="shared" si="17"/>
        <v>0</v>
      </c>
      <c r="AZ36" s="90">
        <f t="shared" si="17"/>
        <v>0</v>
      </c>
      <c r="BA36" s="90">
        <f t="shared" si="17"/>
        <v>0</v>
      </c>
      <c r="BB36" s="90">
        <f t="shared" si="17"/>
        <v>0</v>
      </c>
      <c r="BC36" s="90">
        <f t="shared" si="17"/>
        <v>0</v>
      </c>
      <c r="BD36" s="90">
        <f t="shared" si="17"/>
        <v>0</v>
      </c>
      <c r="BE36" s="90">
        <f t="shared" si="17"/>
        <v>0</v>
      </c>
      <c r="BF36" s="90">
        <f t="shared" si="17"/>
        <v>0</v>
      </c>
      <c r="BG36" s="90">
        <f t="shared" si="17"/>
        <v>0</v>
      </c>
      <c r="BH36" s="90">
        <f t="shared" si="17"/>
        <v>0</v>
      </c>
      <c r="BI36" s="90">
        <f t="shared" si="17"/>
        <v>0</v>
      </c>
      <c r="BJ36" s="90">
        <f t="shared" si="17"/>
        <v>0</v>
      </c>
      <c r="BK36" s="90">
        <f t="shared" si="17"/>
        <v>0</v>
      </c>
      <c r="BL36" s="90">
        <f t="shared" si="17"/>
        <v>0</v>
      </c>
      <c r="BM36" s="90">
        <f t="shared" si="17"/>
        <v>0</v>
      </c>
      <c r="BN36" s="90">
        <f t="shared" si="17"/>
        <v>0</v>
      </c>
      <c r="BO36" s="90">
        <f t="shared" si="17"/>
        <v>0</v>
      </c>
      <c r="BP36" s="90">
        <f t="shared" si="17"/>
        <v>0</v>
      </c>
      <c r="BQ36" s="90">
        <f t="shared" ref="BQ36:CV36" si="18">COUNTIF(BQ3:BQ33,"G")</f>
        <v>0</v>
      </c>
      <c r="BR36" s="90">
        <f t="shared" si="18"/>
        <v>0</v>
      </c>
      <c r="BS36" s="90">
        <f t="shared" si="18"/>
        <v>0</v>
      </c>
      <c r="BT36" s="90">
        <f t="shared" si="18"/>
        <v>0</v>
      </c>
      <c r="BU36" s="90">
        <f t="shared" si="18"/>
        <v>0</v>
      </c>
      <c r="BV36" s="90">
        <f t="shared" si="18"/>
        <v>0</v>
      </c>
      <c r="BW36" s="90">
        <f t="shared" si="18"/>
        <v>0</v>
      </c>
      <c r="BX36" s="90">
        <f t="shared" si="18"/>
        <v>0</v>
      </c>
      <c r="BY36" s="90">
        <f t="shared" si="18"/>
        <v>0</v>
      </c>
      <c r="BZ36" s="90">
        <f t="shared" si="18"/>
        <v>0</v>
      </c>
      <c r="CA36" s="90">
        <f t="shared" si="18"/>
        <v>0</v>
      </c>
      <c r="CB36" s="90">
        <f t="shared" si="18"/>
        <v>0</v>
      </c>
      <c r="CC36" s="90">
        <f t="shared" si="18"/>
        <v>0</v>
      </c>
      <c r="CD36" s="90">
        <f t="shared" si="18"/>
        <v>0</v>
      </c>
      <c r="CE36" s="90">
        <f t="shared" si="18"/>
        <v>0</v>
      </c>
      <c r="CF36" s="90">
        <f t="shared" si="18"/>
        <v>0</v>
      </c>
      <c r="CG36" s="90">
        <f t="shared" si="18"/>
        <v>0</v>
      </c>
      <c r="CH36" s="90">
        <f t="shared" si="18"/>
        <v>0</v>
      </c>
      <c r="CI36" s="90">
        <f t="shared" si="18"/>
        <v>0</v>
      </c>
      <c r="CJ36" s="90">
        <f t="shared" si="18"/>
        <v>0</v>
      </c>
      <c r="CK36" s="90">
        <f t="shared" si="18"/>
        <v>0</v>
      </c>
      <c r="CL36" s="90">
        <f t="shared" si="18"/>
        <v>0</v>
      </c>
      <c r="CM36" s="90">
        <f t="shared" si="18"/>
        <v>0</v>
      </c>
      <c r="CN36" s="90">
        <f t="shared" si="18"/>
        <v>0</v>
      </c>
      <c r="CO36" s="90">
        <f t="shared" si="18"/>
        <v>0</v>
      </c>
      <c r="CP36" s="90">
        <f t="shared" si="18"/>
        <v>0</v>
      </c>
      <c r="CQ36" s="90">
        <f t="shared" si="18"/>
        <v>0</v>
      </c>
      <c r="CR36" s="90">
        <f t="shared" si="18"/>
        <v>0</v>
      </c>
      <c r="CS36" s="90">
        <f t="shared" si="18"/>
        <v>0</v>
      </c>
      <c r="CT36" s="90">
        <f t="shared" si="18"/>
        <v>0</v>
      </c>
      <c r="CU36" s="90">
        <f t="shared" si="18"/>
        <v>0</v>
      </c>
      <c r="CV36" s="90">
        <f t="shared" si="18"/>
        <v>0</v>
      </c>
      <c r="CW36" s="90">
        <f t="shared" ref="CW36:EB36" si="19">COUNTIF(CW3:CW33,"G")</f>
        <v>0</v>
      </c>
      <c r="CX36" s="90">
        <f t="shared" si="19"/>
        <v>0</v>
      </c>
      <c r="CY36" s="90">
        <f t="shared" si="19"/>
        <v>0</v>
      </c>
      <c r="CZ36" s="90">
        <f t="shared" si="19"/>
        <v>0</v>
      </c>
      <c r="DA36" s="90">
        <f t="shared" si="19"/>
        <v>0</v>
      </c>
      <c r="DB36" s="90">
        <f t="shared" si="19"/>
        <v>0</v>
      </c>
      <c r="DC36" s="90">
        <f t="shared" si="19"/>
        <v>0</v>
      </c>
      <c r="DD36" s="90">
        <f t="shared" si="19"/>
        <v>0</v>
      </c>
      <c r="DE36" s="90">
        <f t="shared" si="19"/>
        <v>0</v>
      </c>
      <c r="DF36" s="90">
        <f t="shared" si="19"/>
        <v>0</v>
      </c>
      <c r="DG36" s="90">
        <f t="shared" si="19"/>
        <v>0</v>
      </c>
      <c r="DH36" s="90">
        <f t="shared" si="19"/>
        <v>0</v>
      </c>
      <c r="DI36" s="90">
        <f t="shared" si="19"/>
        <v>0</v>
      </c>
      <c r="DJ36" s="90">
        <f t="shared" si="19"/>
        <v>0</v>
      </c>
      <c r="DK36" s="90">
        <f t="shared" si="19"/>
        <v>0</v>
      </c>
      <c r="DL36" s="90">
        <f t="shared" si="19"/>
        <v>0</v>
      </c>
      <c r="DM36" s="90">
        <f t="shared" si="19"/>
        <v>0</v>
      </c>
      <c r="DN36" s="90">
        <f t="shared" si="19"/>
        <v>0</v>
      </c>
      <c r="DO36" s="90">
        <f t="shared" si="19"/>
        <v>0</v>
      </c>
      <c r="DP36" s="90">
        <f t="shared" si="19"/>
        <v>0</v>
      </c>
      <c r="DQ36" s="90">
        <f t="shared" si="19"/>
        <v>0</v>
      </c>
      <c r="DR36" s="90">
        <f t="shared" si="19"/>
        <v>0</v>
      </c>
      <c r="DS36" s="90">
        <f t="shared" si="19"/>
        <v>0</v>
      </c>
      <c r="DT36" s="90">
        <f t="shared" si="19"/>
        <v>0</v>
      </c>
      <c r="DU36" s="90">
        <f t="shared" si="19"/>
        <v>0</v>
      </c>
      <c r="DV36" s="90">
        <f t="shared" si="19"/>
        <v>0</v>
      </c>
      <c r="DW36" s="90">
        <f t="shared" si="19"/>
        <v>0</v>
      </c>
      <c r="DX36" s="90">
        <f t="shared" si="19"/>
        <v>0</v>
      </c>
      <c r="DY36" s="90">
        <f t="shared" si="19"/>
        <v>0</v>
      </c>
      <c r="DZ36" s="90">
        <f t="shared" si="19"/>
        <v>0</v>
      </c>
      <c r="EA36" s="90">
        <f t="shared" si="19"/>
        <v>0</v>
      </c>
      <c r="EB36" s="90">
        <f t="shared" si="19"/>
        <v>0</v>
      </c>
      <c r="EC36" s="90">
        <f t="shared" ref="EC36:ES36" si="20">COUNTIF(EC3:EC33,"G")</f>
        <v>0</v>
      </c>
      <c r="ED36" s="90">
        <f t="shared" si="20"/>
        <v>0</v>
      </c>
      <c r="EE36" s="90">
        <f t="shared" si="20"/>
        <v>0</v>
      </c>
      <c r="EF36" s="90">
        <f t="shared" si="20"/>
        <v>0</v>
      </c>
      <c r="EG36" s="90">
        <f t="shared" si="20"/>
        <v>0</v>
      </c>
      <c r="EH36" s="90">
        <f t="shared" si="20"/>
        <v>0</v>
      </c>
      <c r="EI36" s="90">
        <f t="shared" si="20"/>
        <v>0</v>
      </c>
      <c r="EJ36" s="90">
        <f t="shared" si="20"/>
        <v>0</v>
      </c>
      <c r="EK36" s="90">
        <f t="shared" si="20"/>
        <v>0</v>
      </c>
      <c r="EL36" s="90">
        <f t="shared" si="20"/>
        <v>0</v>
      </c>
      <c r="EM36" s="90">
        <f t="shared" si="20"/>
        <v>0</v>
      </c>
      <c r="EN36" s="90">
        <f t="shared" si="20"/>
        <v>0</v>
      </c>
      <c r="EO36" s="90">
        <f t="shared" si="20"/>
        <v>0</v>
      </c>
      <c r="EP36" s="90">
        <f t="shared" si="20"/>
        <v>0</v>
      </c>
      <c r="EQ36" s="90">
        <f t="shared" si="20"/>
        <v>0</v>
      </c>
      <c r="ER36" s="90">
        <f t="shared" si="20"/>
        <v>0</v>
      </c>
      <c r="ES36" s="91">
        <f t="shared" si="20"/>
        <v>0</v>
      </c>
    </row>
    <row r="37" spans="1:149" ht="11.45" customHeight="1" thickBot="1" x14ac:dyDescent="0.25">
      <c r="A37" s="40"/>
      <c r="B37" s="42"/>
      <c r="C37" s="43" t="s">
        <v>16</v>
      </c>
      <c r="D37" s="44"/>
      <c r="E37" s="45" t="s">
        <v>49</v>
      </c>
      <c r="F37" s="45">
        <v>2</v>
      </c>
      <c r="G37" s="45" t="s">
        <v>15</v>
      </c>
      <c r="H37" s="45">
        <v>4</v>
      </c>
      <c r="I37" s="45">
        <v>5</v>
      </c>
      <c r="J37" s="45">
        <v>6</v>
      </c>
      <c r="K37" s="45">
        <v>7</v>
      </c>
      <c r="L37" s="45">
        <v>8</v>
      </c>
      <c r="M37" s="45">
        <v>9</v>
      </c>
      <c r="N37" s="45">
        <v>10</v>
      </c>
      <c r="O37" s="45">
        <v>11</v>
      </c>
      <c r="P37" s="45">
        <v>12</v>
      </c>
      <c r="Q37" s="45">
        <v>13</v>
      </c>
      <c r="R37" s="45">
        <v>14</v>
      </c>
      <c r="S37" s="45">
        <v>15</v>
      </c>
      <c r="T37" s="45">
        <v>16</v>
      </c>
      <c r="U37" s="45">
        <v>17</v>
      </c>
      <c r="V37" s="45">
        <v>18</v>
      </c>
      <c r="W37" s="45">
        <v>19</v>
      </c>
      <c r="X37" s="45">
        <v>20</v>
      </c>
      <c r="Y37" s="45">
        <v>21</v>
      </c>
      <c r="Z37" s="45">
        <v>22</v>
      </c>
      <c r="AA37" s="45">
        <v>23</v>
      </c>
      <c r="AB37" s="45">
        <v>24</v>
      </c>
      <c r="AC37" s="45">
        <v>25</v>
      </c>
      <c r="AD37" s="45">
        <v>26</v>
      </c>
      <c r="AE37" s="45">
        <v>27</v>
      </c>
      <c r="AF37" s="45">
        <v>28</v>
      </c>
      <c r="AG37" s="45">
        <v>29</v>
      </c>
      <c r="AH37" s="45">
        <v>30</v>
      </c>
      <c r="AI37" s="45">
        <v>31</v>
      </c>
      <c r="AJ37" s="45">
        <v>32</v>
      </c>
      <c r="AK37" s="45">
        <v>33</v>
      </c>
      <c r="AL37" s="45">
        <v>34</v>
      </c>
      <c r="AM37" s="45">
        <v>35</v>
      </c>
      <c r="AN37" s="45">
        <v>36</v>
      </c>
      <c r="AO37" s="45">
        <v>37</v>
      </c>
      <c r="AP37" s="45">
        <v>38</v>
      </c>
      <c r="AQ37" s="45">
        <v>39</v>
      </c>
      <c r="AR37" s="45">
        <v>40</v>
      </c>
      <c r="AS37" s="45">
        <v>41</v>
      </c>
      <c r="AT37" s="46">
        <v>42</v>
      </c>
      <c r="AU37" s="45">
        <v>43</v>
      </c>
      <c r="AV37" s="45">
        <v>44</v>
      </c>
      <c r="AW37" s="45">
        <v>45</v>
      </c>
      <c r="AX37" s="45">
        <v>46</v>
      </c>
      <c r="AY37" s="45">
        <v>47</v>
      </c>
      <c r="AZ37" s="45">
        <v>48</v>
      </c>
      <c r="BA37" s="45">
        <v>49</v>
      </c>
      <c r="BB37" s="45">
        <v>50</v>
      </c>
      <c r="BC37" s="45">
        <v>51</v>
      </c>
      <c r="BD37" s="45">
        <v>52</v>
      </c>
      <c r="BE37" s="45">
        <v>53</v>
      </c>
      <c r="BF37" s="45">
        <v>54</v>
      </c>
      <c r="BG37" s="45">
        <v>55</v>
      </c>
      <c r="BH37" s="45">
        <v>56</v>
      </c>
      <c r="BI37" s="45">
        <v>57</v>
      </c>
      <c r="BJ37" s="45">
        <v>58</v>
      </c>
      <c r="BK37" s="45">
        <v>59</v>
      </c>
      <c r="BL37" s="45">
        <v>60</v>
      </c>
      <c r="BM37" s="45">
        <v>61</v>
      </c>
      <c r="BN37" s="45">
        <v>62</v>
      </c>
      <c r="BO37" s="45">
        <v>63</v>
      </c>
      <c r="BP37" s="45">
        <v>64</v>
      </c>
      <c r="BQ37" s="45">
        <v>65</v>
      </c>
      <c r="BR37" s="45">
        <v>66</v>
      </c>
      <c r="BS37" s="45">
        <v>67</v>
      </c>
      <c r="BT37" s="45">
        <v>68</v>
      </c>
      <c r="BU37" s="45">
        <v>69</v>
      </c>
      <c r="BV37" s="45">
        <v>70</v>
      </c>
      <c r="BW37" s="45">
        <v>71</v>
      </c>
      <c r="BX37" s="45">
        <v>72</v>
      </c>
      <c r="BY37" s="45">
        <v>73</v>
      </c>
      <c r="BZ37" s="45">
        <v>74</v>
      </c>
      <c r="CA37" s="45">
        <v>75</v>
      </c>
      <c r="CB37" s="45">
        <v>76</v>
      </c>
      <c r="CC37" s="45">
        <v>77</v>
      </c>
      <c r="CD37" s="45">
        <v>78</v>
      </c>
      <c r="CE37" s="45">
        <v>79</v>
      </c>
      <c r="CF37" s="45">
        <v>80</v>
      </c>
      <c r="CG37" s="45">
        <v>81</v>
      </c>
      <c r="CH37" s="45">
        <v>82</v>
      </c>
      <c r="CI37" s="45">
        <v>83</v>
      </c>
      <c r="CJ37" s="45">
        <v>84</v>
      </c>
      <c r="CK37" s="45">
        <v>85</v>
      </c>
      <c r="CL37" s="45">
        <v>86</v>
      </c>
      <c r="CM37" s="45">
        <v>87</v>
      </c>
      <c r="CN37" s="45">
        <v>88</v>
      </c>
      <c r="CO37" s="45">
        <v>89</v>
      </c>
      <c r="CP37" s="45">
        <v>90</v>
      </c>
      <c r="CQ37" s="45">
        <v>91</v>
      </c>
      <c r="CR37" s="45">
        <v>92</v>
      </c>
      <c r="CS37" s="45">
        <v>93</v>
      </c>
      <c r="CT37" s="45">
        <v>94</v>
      </c>
      <c r="CU37" s="45">
        <v>95</v>
      </c>
      <c r="CV37" s="45">
        <v>96</v>
      </c>
      <c r="CW37" s="45">
        <v>97</v>
      </c>
      <c r="CX37" s="45">
        <v>98</v>
      </c>
      <c r="CY37" s="45">
        <v>99</v>
      </c>
      <c r="CZ37" s="45">
        <v>100</v>
      </c>
      <c r="DA37" s="45">
        <v>101</v>
      </c>
      <c r="DB37" s="45">
        <v>102</v>
      </c>
      <c r="DC37" s="45">
        <v>103</v>
      </c>
      <c r="DD37" s="45">
        <v>104</v>
      </c>
      <c r="DE37" s="45">
        <v>105</v>
      </c>
      <c r="DF37" s="45">
        <v>106</v>
      </c>
      <c r="DG37" s="45">
        <v>107</v>
      </c>
      <c r="DH37" s="45">
        <v>108</v>
      </c>
      <c r="DI37" s="45">
        <v>109</v>
      </c>
      <c r="DJ37" s="45">
        <v>110</v>
      </c>
      <c r="DK37" s="45">
        <v>111</v>
      </c>
      <c r="DL37" s="45">
        <v>112</v>
      </c>
      <c r="DM37" s="45">
        <v>113</v>
      </c>
      <c r="DN37" s="45">
        <v>114</v>
      </c>
      <c r="DO37" s="45">
        <v>115</v>
      </c>
      <c r="DP37" s="45">
        <v>116</v>
      </c>
      <c r="DQ37" s="45">
        <v>117</v>
      </c>
      <c r="DR37" s="45">
        <v>118</v>
      </c>
      <c r="DS37" s="45">
        <v>119</v>
      </c>
      <c r="DT37" s="45">
        <v>120</v>
      </c>
      <c r="DU37" s="45">
        <v>121</v>
      </c>
      <c r="DV37" s="45">
        <v>122</v>
      </c>
      <c r="DW37" s="45">
        <v>123</v>
      </c>
      <c r="DX37" s="45">
        <v>124</v>
      </c>
      <c r="DY37" s="45">
        <v>125</v>
      </c>
      <c r="DZ37" s="45">
        <v>126</v>
      </c>
      <c r="EA37" s="45">
        <v>127</v>
      </c>
      <c r="EB37" s="45">
        <v>128</v>
      </c>
      <c r="EC37" s="45">
        <v>129</v>
      </c>
      <c r="ED37" s="45">
        <v>130</v>
      </c>
      <c r="EE37" s="45">
        <v>131</v>
      </c>
      <c r="EF37" s="45">
        <v>132</v>
      </c>
      <c r="EG37" s="45">
        <v>133</v>
      </c>
      <c r="EH37" s="45">
        <v>134</v>
      </c>
      <c r="EI37" s="45">
        <v>135</v>
      </c>
      <c r="EJ37" s="45">
        <v>136</v>
      </c>
      <c r="EK37" s="45">
        <v>137</v>
      </c>
      <c r="EL37" s="45">
        <v>138</v>
      </c>
      <c r="EM37" s="45">
        <v>139</v>
      </c>
      <c r="EN37" s="45">
        <v>140</v>
      </c>
      <c r="EO37" s="45">
        <v>141</v>
      </c>
      <c r="EP37" s="45">
        <v>142</v>
      </c>
      <c r="EQ37" s="45">
        <v>143</v>
      </c>
      <c r="ER37" s="45">
        <v>144</v>
      </c>
      <c r="ES37" s="46">
        <v>145</v>
      </c>
    </row>
    <row r="39" spans="1:149" x14ac:dyDescent="0.2">
      <c r="A39" s="41"/>
      <c r="B39" s="41"/>
    </row>
  </sheetData>
  <mergeCells count="1">
    <mergeCell ref="B1:D1"/>
  </mergeCells>
  <phoneticPr fontId="0" type="noConversion"/>
  <pageMargins left="0.75" right="0.75" top="0.59" bottom="0.91" header="0.5" footer="0.42"/>
  <pageSetup paperSize="9" orientation="landscape" horizontalDpi="4294967293" r:id="rId1"/>
  <headerFooter alignWithMargins="0"/>
  <ignoredErrors>
    <ignoredError sqref="EO35:EQ35 ER34 AI34:EN36 EO36:EQ36 EO34:EQ34 ES34:ES36 ER35:ER36" formulaRange="1"/>
    <ignoredError sqref="G37" numberStoredAsText="1"/>
    <ignoredError sqref="B4:D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Button 10">
              <controlPr defaultSize="0" print="0" autoFill="0" autoPict="0" macro="[0]!Enkeltelev">
                <anchor moveWithCells="1" sizeWithCells="1">
                  <from>
                    <xdr:col>0</xdr:col>
                    <xdr:colOff>66675</xdr:colOff>
                    <xdr:row>37</xdr:row>
                    <xdr:rowOff>57150</xdr:rowOff>
                  </from>
                  <to>
                    <xdr:col>3</xdr:col>
                    <xdr:colOff>247650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Button 14">
              <controlPr defaultSize="0" print="0" autoFill="0" autoPict="0" macro="[0]!slett">
                <anchor>
                  <from>
                    <xdr:col>0</xdr:col>
                    <xdr:colOff>152400</xdr:colOff>
                    <xdr:row>33</xdr:row>
                    <xdr:rowOff>66675</xdr:rowOff>
                  </from>
                  <to>
                    <xdr:col>0</xdr:col>
                    <xdr:colOff>1295400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6" name="Button 383">
              <controlPr defaultSize="0" print="0" autoFill="0" autoPict="0" macro="[0]!Regitrering">
                <anchor moveWithCells="1" sizeWithCells="1">
                  <from>
                    <xdr:col>5</xdr:col>
                    <xdr:colOff>0</xdr:colOff>
                    <xdr:row>37</xdr:row>
                    <xdr:rowOff>85725</xdr:rowOff>
                  </from>
                  <to>
                    <xdr:col>19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8"/>
  <dimension ref="A1:IV29"/>
  <sheetViews>
    <sheetView showGridLines="0" workbookViewId="0">
      <selection activeCell="F24" sqref="F24"/>
    </sheetView>
  </sheetViews>
  <sheetFormatPr baseColWidth="10" defaultRowHeight="12.75" x14ac:dyDescent="0.2"/>
  <cols>
    <col min="1" max="1" width="29.28515625" style="3" customWidth="1"/>
    <col min="2" max="10" width="3.7109375" customWidth="1"/>
    <col min="11" max="32" width="10.7109375" customWidth="1"/>
  </cols>
  <sheetData>
    <row r="1" spans="1:256" s="1" customFormat="1" ht="14.25" thickTop="1" thickBot="1" x14ac:dyDescent="0.25">
      <c r="A1" s="80"/>
      <c r="B1" s="32" t="s">
        <v>55</v>
      </c>
      <c r="C1" s="33"/>
      <c r="D1" s="34"/>
      <c r="E1" s="24"/>
      <c r="F1" s="25"/>
      <c r="G1" s="25"/>
      <c r="H1" s="25"/>
      <c r="I1" s="26"/>
      <c r="J1" s="27"/>
      <c r="K1" s="35"/>
      <c r="L1" s="37"/>
      <c r="M1" s="37"/>
      <c r="N1" s="37"/>
      <c r="O1" s="38"/>
      <c r="P1" s="38"/>
      <c r="Q1" s="37"/>
      <c r="R1" s="37"/>
      <c r="S1" s="37"/>
      <c r="T1" s="37"/>
      <c r="U1" s="37"/>
      <c r="V1" s="37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6"/>
      <c r="AR1" s="9"/>
      <c r="AS1" s="9"/>
      <c r="AT1" s="9"/>
      <c r="AU1" s="9"/>
      <c r="AV1" s="9"/>
      <c r="AW1" s="9"/>
      <c r="AX1" s="9"/>
      <c r="AY1" s="23"/>
      <c r="AZ1" s="21"/>
      <c r="BA1" s="21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11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11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15"/>
      <c r="EA1" s="12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6"/>
      <c r="ET1" s="22"/>
      <c r="EU1" s="14"/>
      <c r="EV1" s="14"/>
      <c r="EW1" s="14"/>
      <c r="EX1" s="14"/>
      <c r="EY1" s="16"/>
      <c r="EZ1" s="10"/>
      <c r="FA1" s="17"/>
      <c r="FB1" s="17"/>
      <c r="FC1" s="17"/>
      <c r="FD1" s="13"/>
      <c r="FE1" s="13"/>
      <c r="FF1" s="20"/>
      <c r="FG1" s="19"/>
      <c r="FH1" s="18"/>
      <c r="FI1" s="9"/>
      <c r="FJ1" s="9"/>
      <c r="FK1" s="9"/>
      <c r="FL1" s="9"/>
      <c r="FM1" s="9"/>
      <c r="FN1" s="9"/>
      <c r="FO1" s="11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20"/>
      <c r="GD1" s="19"/>
      <c r="GE1" s="18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11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11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</row>
    <row r="2" spans="1:256" ht="14.25" thickTop="1" thickBot="1" x14ac:dyDescent="0.25">
      <c r="A2" s="5" t="s">
        <v>17</v>
      </c>
      <c r="B2" s="119" t="s">
        <v>43</v>
      </c>
      <c r="C2" s="119"/>
      <c r="D2" s="119"/>
      <c r="E2" s="121" t="s">
        <v>44</v>
      </c>
      <c r="F2" s="122"/>
      <c r="G2" s="122"/>
      <c r="H2" s="123" t="s">
        <v>45</v>
      </c>
      <c r="I2" s="122"/>
      <c r="J2" s="124"/>
    </row>
    <row r="3" spans="1:256" ht="13.5" thickTop="1" x14ac:dyDescent="0.2">
      <c r="A3" s="4" t="s">
        <v>46</v>
      </c>
      <c r="B3" s="103">
        <v>1</v>
      </c>
      <c r="C3" s="72">
        <v>7</v>
      </c>
      <c r="D3" s="72">
        <v>16</v>
      </c>
      <c r="E3" s="73">
        <v>30</v>
      </c>
      <c r="F3" s="73">
        <v>47</v>
      </c>
      <c r="G3" s="73">
        <v>65</v>
      </c>
      <c r="H3" s="23"/>
      <c r="I3" s="73">
        <v>106</v>
      </c>
      <c r="J3" s="76">
        <v>127</v>
      </c>
    </row>
    <row r="4" spans="1:256" x14ac:dyDescent="0.2">
      <c r="A4" s="6" t="s">
        <v>18</v>
      </c>
      <c r="B4" s="115">
        <v>2</v>
      </c>
      <c r="C4" s="48">
        <v>8</v>
      </c>
      <c r="D4" s="49">
        <v>17</v>
      </c>
      <c r="E4" s="49">
        <v>31</v>
      </c>
      <c r="F4" s="49">
        <v>48</v>
      </c>
      <c r="G4" s="49">
        <v>66</v>
      </c>
      <c r="H4" s="49">
        <v>84</v>
      </c>
      <c r="I4" s="49">
        <v>107</v>
      </c>
      <c r="J4" s="29"/>
    </row>
    <row r="5" spans="1:256" x14ac:dyDescent="0.2">
      <c r="A5" s="6" t="s">
        <v>19</v>
      </c>
      <c r="B5" s="74">
        <v>3</v>
      </c>
      <c r="C5" s="48">
        <v>9</v>
      </c>
      <c r="D5" s="49">
        <v>18</v>
      </c>
      <c r="E5" s="49">
        <v>32</v>
      </c>
      <c r="F5" s="48">
        <v>49</v>
      </c>
      <c r="G5" s="49">
        <v>67</v>
      </c>
      <c r="H5" s="49">
        <v>85</v>
      </c>
      <c r="I5" s="21">
        <v>107</v>
      </c>
      <c r="J5" s="29"/>
    </row>
    <row r="6" spans="1:256" x14ac:dyDescent="0.2">
      <c r="A6" s="6" t="s">
        <v>20</v>
      </c>
      <c r="B6" s="74">
        <v>4</v>
      </c>
      <c r="C6" s="48">
        <v>10</v>
      </c>
      <c r="D6" s="49">
        <v>19</v>
      </c>
      <c r="E6" s="48">
        <v>33</v>
      </c>
      <c r="F6" s="49">
        <v>50</v>
      </c>
      <c r="G6" s="49">
        <v>68</v>
      </c>
      <c r="H6" s="49">
        <v>86</v>
      </c>
      <c r="I6" s="49">
        <v>108</v>
      </c>
      <c r="J6" s="77">
        <v>128</v>
      </c>
    </row>
    <row r="7" spans="1:256" x14ac:dyDescent="0.2">
      <c r="A7" s="6" t="s">
        <v>21</v>
      </c>
      <c r="B7" s="74">
        <v>5</v>
      </c>
      <c r="C7" s="48">
        <v>11</v>
      </c>
      <c r="D7" s="48">
        <v>20</v>
      </c>
      <c r="E7" s="48">
        <v>34</v>
      </c>
      <c r="F7" s="49">
        <v>51</v>
      </c>
      <c r="G7" s="49">
        <v>69</v>
      </c>
      <c r="H7" s="49">
        <v>87</v>
      </c>
      <c r="I7" s="21"/>
      <c r="J7" s="29"/>
    </row>
    <row r="8" spans="1:256" x14ac:dyDescent="0.2">
      <c r="A8" s="6" t="s">
        <v>22</v>
      </c>
      <c r="B8" s="74">
        <v>6</v>
      </c>
      <c r="C8" s="49">
        <v>12</v>
      </c>
      <c r="D8" s="49">
        <v>21</v>
      </c>
      <c r="E8" s="48">
        <v>35</v>
      </c>
      <c r="F8" s="49">
        <v>52</v>
      </c>
      <c r="G8" s="49">
        <v>70</v>
      </c>
      <c r="H8" s="49">
        <v>88</v>
      </c>
      <c r="I8" s="49">
        <v>109</v>
      </c>
      <c r="J8" s="77">
        <v>129</v>
      </c>
    </row>
    <row r="9" spans="1:256" x14ac:dyDescent="0.2">
      <c r="A9" s="6" t="s">
        <v>23</v>
      </c>
      <c r="B9" s="17"/>
      <c r="C9" s="49">
        <v>13</v>
      </c>
      <c r="D9" s="49">
        <v>22</v>
      </c>
      <c r="E9" s="48">
        <v>36</v>
      </c>
      <c r="F9" s="49">
        <v>53</v>
      </c>
      <c r="G9" s="49">
        <v>71</v>
      </c>
      <c r="H9" s="49">
        <v>89</v>
      </c>
      <c r="I9" s="49">
        <v>110</v>
      </c>
      <c r="J9" s="77">
        <v>130</v>
      </c>
    </row>
    <row r="10" spans="1:256" x14ac:dyDescent="0.2">
      <c r="A10" s="6" t="s">
        <v>24</v>
      </c>
      <c r="B10" s="17"/>
      <c r="C10" s="49">
        <v>14</v>
      </c>
      <c r="D10" s="49">
        <v>23</v>
      </c>
      <c r="E10" s="49">
        <v>37</v>
      </c>
      <c r="F10" s="49">
        <v>54</v>
      </c>
      <c r="G10" s="49">
        <v>72</v>
      </c>
      <c r="H10" s="49">
        <v>90</v>
      </c>
      <c r="I10" s="49">
        <v>111</v>
      </c>
      <c r="J10" s="77">
        <v>131</v>
      </c>
    </row>
    <row r="11" spans="1:256" x14ac:dyDescent="0.2">
      <c r="A11" s="6" t="s">
        <v>25</v>
      </c>
      <c r="B11" s="17"/>
      <c r="C11" s="48">
        <v>15</v>
      </c>
      <c r="D11" s="49">
        <v>24</v>
      </c>
      <c r="E11" s="49">
        <v>38</v>
      </c>
      <c r="F11" s="49">
        <v>55</v>
      </c>
      <c r="G11" s="49">
        <v>73</v>
      </c>
      <c r="H11" s="49">
        <v>91</v>
      </c>
      <c r="I11" s="49">
        <v>112</v>
      </c>
      <c r="J11" s="77">
        <v>132</v>
      </c>
    </row>
    <row r="12" spans="1:256" x14ac:dyDescent="0.2">
      <c r="A12" s="6" t="s">
        <v>26</v>
      </c>
      <c r="B12" s="17"/>
      <c r="C12" s="21"/>
      <c r="D12" s="49">
        <v>25</v>
      </c>
      <c r="E12" s="49">
        <v>39</v>
      </c>
      <c r="F12" s="49">
        <v>56</v>
      </c>
      <c r="G12" s="49">
        <v>74</v>
      </c>
      <c r="H12" s="49">
        <v>92</v>
      </c>
      <c r="I12" s="21"/>
      <c r="J12" s="29"/>
    </row>
    <row r="13" spans="1:256" x14ac:dyDescent="0.2">
      <c r="A13" s="6" t="s">
        <v>27</v>
      </c>
      <c r="B13" s="17"/>
      <c r="C13" s="21"/>
      <c r="D13" s="49">
        <v>26</v>
      </c>
      <c r="E13" s="21"/>
      <c r="F13" s="49">
        <v>57</v>
      </c>
      <c r="G13" s="49">
        <v>75</v>
      </c>
      <c r="H13" s="49">
        <v>93</v>
      </c>
      <c r="I13" s="49">
        <v>113</v>
      </c>
      <c r="J13" s="77">
        <v>133</v>
      </c>
    </row>
    <row r="14" spans="1:256" x14ac:dyDescent="0.2">
      <c r="A14" s="6" t="s">
        <v>28</v>
      </c>
      <c r="B14" s="17"/>
      <c r="C14" s="21"/>
      <c r="D14" s="49">
        <v>27</v>
      </c>
      <c r="E14" s="49">
        <v>40</v>
      </c>
      <c r="F14" s="49">
        <v>58</v>
      </c>
      <c r="G14" s="49">
        <v>76</v>
      </c>
      <c r="H14" s="49">
        <v>94</v>
      </c>
      <c r="I14" s="49">
        <v>114</v>
      </c>
      <c r="J14" s="29"/>
    </row>
    <row r="15" spans="1:256" x14ac:dyDescent="0.2">
      <c r="A15" s="6" t="s">
        <v>29</v>
      </c>
      <c r="B15" s="17"/>
      <c r="C15" s="21"/>
      <c r="D15" s="49">
        <v>28</v>
      </c>
      <c r="E15" s="49">
        <v>41</v>
      </c>
      <c r="F15" s="49">
        <v>59</v>
      </c>
      <c r="G15" s="49">
        <v>77</v>
      </c>
      <c r="H15" s="49">
        <v>95</v>
      </c>
      <c r="I15" s="49">
        <v>115</v>
      </c>
      <c r="J15" s="77">
        <v>134</v>
      </c>
    </row>
    <row r="16" spans="1:256" x14ac:dyDescent="0.2">
      <c r="A16" s="6" t="s">
        <v>30</v>
      </c>
      <c r="B16" s="17"/>
      <c r="C16" s="21"/>
      <c r="D16" s="49">
        <v>29</v>
      </c>
      <c r="E16" s="49">
        <v>42</v>
      </c>
      <c r="F16" s="49">
        <v>60</v>
      </c>
      <c r="G16" s="49">
        <v>78</v>
      </c>
      <c r="H16" s="49">
        <v>96</v>
      </c>
      <c r="I16" s="49">
        <v>116</v>
      </c>
      <c r="J16" s="77">
        <v>135</v>
      </c>
      <c r="M16" s="2"/>
      <c r="N16" s="2"/>
      <c r="O16" s="2"/>
    </row>
    <row r="17" spans="1:15" x14ac:dyDescent="0.2">
      <c r="A17" s="6" t="s">
        <v>31</v>
      </c>
      <c r="B17" s="17"/>
      <c r="C17" s="21"/>
      <c r="D17" s="21"/>
      <c r="E17" s="49">
        <v>43</v>
      </c>
      <c r="F17" s="49">
        <v>61</v>
      </c>
      <c r="G17" s="49">
        <v>79</v>
      </c>
      <c r="H17" s="49">
        <v>97</v>
      </c>
      <c r="I17" s="49">
        <v>117</v>
      </c>
      <c r="J17" s="29"/>
      <c r="M17" s="2"/>
      <c r="N17" s="2"/>
      <c r="O17" s="2"/>
    </row>
    <row r="18" spans="1:15" x14ac:dyDescent="0.2">
      <c r="A18" s="6" t="s">
        <v>32</v>
      </c>
      <c r="B18" s="17"/>
      <c r="C18" s="21"/>
      <c r="D18" s="21"/>
      <c r="E18" s="49">
        <v>44</v>
      </c>
      <c r="F18" s="49">
        <v>62</v>
      </c>
      <c r="G18" s="49">
        <v>80</v>
      </c>
      <c r="H18" s="49">
        <v>98</v>
      </c>
      <c r="I18" s="21"/>
      <c r="J18" s="77">
        <v>136</v>
      </c>
      <c r="M18" s="2"/>
      <c r="N18" s="8"/>
      <c r="O18" s="8"/>
    </row>
    <row r="19" spans="1:15" x14ac:dyDescent="0.2">
      <c r="A19" s="6" t="s">
        <v>33</v>
      </c>
      <c r="B19" s="17"/>
      <c r="C19" s="21"/>
      <c r="D19" s="21"/>
      <c r="E19" s="49">
        <v>45</v>
      </c>
      <c r="F19" s="49">
        <v>63</v>
      </c>
      <c r="G19" s="49">
        <v>81</v>
      </c>
      <c r="H19" s="49">
        <v>99</v>
      </c>
      <c r="I19" s="49">
        <v>118</v>
      </c>
      <c r="J19" s="77">
        <v>137</v>
      </c>
      <c r="M19" s="2"/>
      <c r="N19" s="2"/>
      <c r="O19" s="2"/>
    </row>
    <row r="20" spans="1:15" x14ac:dyDescent="0.2">
      <c r="A20" s="6" t="s">
        <v>34</v>
      </c>
      <c r="B20" s="17"/>
      <c r="C20" s="21"/>
      <c r="D20" s="21"/>
      <c r="E20" s="49">
        <v>46</v>
      </c>
      <c r="F20" s="49">
        <v>64</v>
      </c>
      <c r="G20" s="49">
        <v>82</v>
      </c>
      <c r="H20" s="49">
        <v>100</v>
      </c>
      <c r="I20" s="49">
        <v>119</v>
      </c>
      <c r="J20" s="77">
        <v>138</v>
      </c>
      <c r="M20" s="2"/>
      <c r="N20" s="2"/>
      <c r="O20" s="2"/>
    </row>
    <row r="21" spans="1:15" x14ac:dyDescent="0.2">
      <c r="A21" s="6" t="s">
        <v>35</v>
      </c>
      <c r="B21" s="17"/>
      <c r="C21" s="21"/>
      <c r="D21" s="21"/>
      <c r="E21" s="21"/>
      <c r="F21" s="21"/>
      <c r="G21" s="49">
        <v>83</v>
      </c>
      <c r="H21" s="49">
        <v>101</v>
      </c>
      <c r="I21" s="49">
        <v>120</v>
      </c>
      <c r="J21" s="29"/>
    </row>
    <row r="22" spans="1:15" x14ac:dyDescent="0.2">
      <c r="A22" s="6" t="s">
        <v>36</v>
      </c>
      <c r="B22" s="17"/>
      <c r="C22" s="21"/>
      <c r="D22" s="21"/>
      <c r="E22" s="21"/>
      <c r="F22" s="21"/>
      <c r="G22" s="21"/>
      <c r="H22" s="21"/>
      <c r="I22" s="49">
        <v>121</v>
      </c>
      <c r="J22" s="77">
        <v>139</v>
      </c>
    </row>
    <row r="23" spans="1:15" x14ac:dyDescent="0.2">
      <c r="A23" s="6" t="s">
        <v>37</v>
      </c>
      <c r="B23" s="17"/>
      <c r="C23" s="21"/>
      <c r="D23" s="21"/>
      <c r="E23" s="21"/>
      <c r="F23" s="21"/>
      <c r="G23" s="21"/>
      <c r="H23" s="49">
        <v>102</v>
      </c>
      <c r="I23" s="49">
        <v>122</v>
      </c>
      <c r="J23" s="77">
        <v>140</v>
      </c>
      <c r="M23" s="2"/>
    </row>
    <row r="24" spans="1:15" x14ac:dyDescent="0.2">
      <c r="A24" s="6" t="s">
        <v>38</v>
      </c>
      <c r="B24" s="17"/>
      <c r="C24" s="21"/>
      <c r="D24" s="21"/>
      <c r="E24" s="21"/>
      <c r="F24" s="21"/>
      <c r="G24" s="21"/>
      <c r="H24" s="49">
        <v>103</v>
      </c>
      <c r="I24" s="49">
        <v>123</v>
      </c>
      <c r="J24" s="77">
        <v>141</v>
      </c>
    </row>
    <row r="25" spans="1:15" x14ac:dyDescent="0.2">
      <c r="A25" s="6" t="s">
        <v>39</v>
      </c>
      <c r="B25" s="17"/>
      <c r="C25" s="21"/>
      <c r="D25" s="21"/>
      <c r="E25" s="21"/>
      <c r="F25" s="21"/>
      <c r="G25" s="21"/>
      <c r="H25" s="49">
        <v>104</v>
      </c>
      <c r="I25" s="49">
        <v>124</v>
      </c>
      <c r="J25" s="77">
        <v>142</v>
      </c>
    </row>
    <row r="26" spans="1:15" x14ac:dyDescent="0.2">
      <c r="A26" s="6" t="s">
        <v>40</v>
      </c>
      <c r="B26" s="17"/>
      <c r="C26" s="21"/>
      <c r="D26" s="21"/>
      <c r="E26" s="21"/>
      <c r="F26" s="21"/>
      <c r="G26" s="21"/>
      <c r="H26" s="49">
        <v>105</v>
      </c>
      <c r="I26" s="21"/>
      <c r="J26" s="77">
        <v>143</v>
      </c>
    </row>
    <row r="27" spans="1:15" x14ac:dyDescent="0.2">
      <c r="A27" s="6" t="s">
        <v>41</v>
      </c>
      <c r="B27" s="17"/>
      <c r="C27" s="21"/>
      <c r="D27" s="21"/>
      <c r="E27" s="21"/>
      <c r="F27" s="21"/>
      <c r="G27" s="21"/>
      <c r="H27" s="21"/>
      <c r="I27" s="49">
        <v>125</v>
      </c>
      <c r="J27" s="77">
        <v>144</v>
      </c>
    </row>
    <row r="28" spans="1:15" ht="13.5" thickBot="1" x14ac:dyDescent="0.25">
      <c r="A28" s="7" t="s">
        <v>42</v>
      </c>
      <c r="B28" s="30"/>
      <c r="C28" s="31"/>
      <c r="D28" s="31"/>
      <c r="E28" s="31"/>
      <c r="F28" s="31"/>
      <c r="G28" s="31"/>
      <c r="H28" s="31"/>
      <c r="I28" s="75">
        <v>126</v>
      </c>
      <c r="J28" s="78">
        <v>145</v>
      </c>
    </row>
    <row r="29" spans="1:15" ht="13.5" thickTop="1" x14ac:dyDescent="0.2"/>
  </sheetData>
  <mergeCells count="3">
    <mergeCell ref="B2:D2"/>
    <mergeCell ref="E2:G2"/>
    <mergeCell ref="H2:J2"/>
  </mergeCells>
  <phoneticPr fontId="2" type="noConversion"/>
  <pageMargins left="0.43" right="0.33" top="1" bottom="1" header="0.5" footer="0.5"/>
  <pageSetup paperSize="9" orientation="portrait" r:id="rId1"/>
  <headerFooter alignWithMargins="0"/>
  <cellWatches>
    <cellWatch r="C4"/>
  </cellWatch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0]!Registrer">
                <anchor moveWithCells="1" sizeWithCells="1">
                  <from>
                    <xdr:col>10</xdr:col>
                    <xdr:colOff>619125</xdr:colOff>
                    <xdr:row>17</xdr:row>
                    <xdr:rowOff>142875</xdr:rowOff>
                  </from>
                  <to>
                    <xdr:col>12</xdr:col>
                    <xdr:colOff>400050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5" name="Button 29">
              <controlPr defaultSize="0" print="0" autoFill="0" autoPict="0" macro="[0]!Riktig">
                <anchor moveWithCells="1" siz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11</xdr:col>
                    <xdr:colOff>66675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6" name="Button 30">
              <controlPr defaultSize="0" print="0" autoFill="0" autoPict="0" macro="[0]!L">
                <anchor moveWithCells="1" sizeWithCells="1">
                  <from>
                    <xdr:col>11</xdr:col>
                    <xdr:colOff>161925</xdr:colOff>
                    <xdr:row>10</xdr:row>
                    <xdr:rowOff>0</xdr:rowOff>
                  </from>
                  <to>
                    <xdr:col>12</xdr:col>
                    <xdr:colOff>9525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7" name="Button 31">
              <controlPr defaultSize="0" print="0" autoFill="0" autoPict="0" macro="[0]!G">
                <anchor moveWithCells="1" sizeWithCells="1">
                  <from>
                    <xdr:col>12</xdr:col>
                    <xdr:colOff>142875</xdr:colOff>
                    <xdr:row>10</xdr:row>
                    <xdr:rowOff>38100</xdr:rowOff>
                  </from>
                  <to>
                    <xdr:col>12</xdr:col>
                    <xdr:colOff>647700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8" name="Button 37">
              <controlPr defaultSize="0" print="0" autoFill="0" autoPict="0" macro="[0]!Fjern">
                <anchor>
                  <from>
                    <xdr:col>10</xdr:col>
                    <xdr:colOff>628650</xdr:colOff>
                    <xdr:row>14</xdr:row>
                    <xdr:rowOff>0</xdr:rowOff>
                  </from>
                  <to>
                    <xdr:col>12</xdr:col>
                    <xdr:colOff>342900</xdr:colOff>
                    <xdr:row>15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3"/>
  <dimension ref="A1:EX39"/>
  <sheetViews>
    <sheetView showGridLines="0" workbookViewId="0">
      <pane xSplit="4" ySplit="2" topLeftCell="E3" activePane="bottomRight" state="frozenSplit"/>
      <selection pane="topRight" activeCell="E1" sqref="E1"/>
      <selection pane="bottomLeft" activeCell="A2" sqref="A2"/>
      <selection pane="bottomRight" activeCell="A3" sqref="A3"/>
    </sheetView>
  </sheetViews>
  <sheetFormatPr baseColWidth="10" defaultRowHeight="12.75" x14ac:dyDescent="0.2"/>
  <cols>
    <col min="1" max="1" width="22" style="34" customWidth="1"/>
    <col min="2" max="2" width="9.140625" style="34" customWidth="1"/>
    <col min="3" max="3" width="11.140625" style="34" customWidth="1"/>
    <col min="4" max="4" width="6" style="34" customWidth="1"/>
    <col min="5" max="5" width="3.7109375" style="34" customWidth="1"/>
    <col min="6" max="6" width="3.85546875" style="34" customWidth="1"/>
    <col min="7" max="33" width="3.7109375" style="34" customWidth="1"/>
    <col min="34" max="34" width="4.140625" style="34" customWidth="1"/>
    <col min="35" max="149" width="3.7109375" style="34" customWidth="1"/>
    <col min="150" max="16384" width="11.42578125" style="34"/>
  </cols>
  <sheetData>
    <row r="1" spans="1:154" s="59" customFormat="1" thickBot="1" x14ac:dyDescent="0.25">
      <c r="A1" s="52" t="s">
        <v>50</v>
      </c>
      <c r="B1" s="118" t="s">
        <v>2</v>
      </c>
      <c r="C1" s="118"/>
      <c r="D1" s="118"/>
      <c r="E1" s="53"/>
      <c r="F1" s="54" t="s">
        <v>0</v>
      </c>
      <c r="G1" s="55" t="s">
        <v>11</v>
      </c>
      <c r="H1" s="55" t="s">
        <v>12</v>
      </c>
      <c r="I1" s="55"/>
      <c r="J1" s="55"/>
      <c r="K1" s="55"/>
      <c r="L1" s="56" t="s">
        <v>10</v>
      </c>
      <c r="M1" s="55" t="s">
        <v>11</v>
      </c>
      <c r="N1" s="55" t="s">
        <v>13</v>
      </c>
      <c r="O1" s="55"/>
      <c r="P1" s="55"/>
      <c r="Q1" s="53"/>
      <c r="R1" s="55"/>
      <c r="S1" s="55"/>
      <c r="T1" s="57" t="s">
        <v>1</v>
      </c>
      <c r="U1" s="55" t="s">
        <v>11</v>
      </c>
      <c r="V1" s="55" t="s">
        <v>14</v>
      </c>
      <c r="W1" s="55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8"/>
      <c r="EU1" s="58"/>
      <c r="EV1" s="58"/>
      <c r="EW1" s="58"/>
      <c r="EX1" s="58"/>
    </row>
    <row r="2" spans="1:154" s="52" customFormat="1" ht="11.45" customHeight="1" thickTop="1" thickBot="1" x14ac:dyDescent="0.25">
      <c r="A2" s="60" t="s">
        <v>6</v>
      </c>
      <c r="B2" s="61" t="s">
        <v>4</v>
      </c>
      <c r="C2" s="62" t="s">
        <v>8</v>
      </c>
      <c r="D2" s="63" t="s">
        <v>5</v>
      </c>
      <c r="E2" s="110">
        <v>1</v>
      </c>
      <c r="F2" s="109">
        <v>2</v>
      </c>
      <c r="G2" s="109">
        <v>3</v>
      </c>
      <c r="H2" s="109">
        <v>4</v>
      </c>
      <c r="I2" s="109">
        <v>5</v>
      </c>
      <c r="J2" s="109">
        <v>6</v>
      </c>
      <c r="K2" s="109">
        <v>7</v>
      </c>
      <c r="L2" s="109">
        <v>8</v>
      </c>
      <c r="M2" s="109">
        <v>9</v>
      </c>
      <c r="N2" s="111">
        <v>10</v>
      </c>
      <c r="O2" s="111">
        <v>11</v>
      </c>
      <c r="P2" s="111">
        <v>12</v>
      </c>
      <c r="Q2" s="111">
        <v>13</v>
      </c>
      <c r="R2" s="111">
        <v>14</v>
      </c>
      <c r="S2" s="111">
        <v>15</v>
      </c>
      <c r="T2" s="111">
        <v>16</v>
      </c>
      <c r="U2" s="111">
        <v>17</v>
      </c>
      <c r="V2" s="111">
        <v>18</v>
      </c>
      <c r="W2" s="111">
        <v>19</v>
      </c>
      <c r="X2" s="111">
        <v>20</v>
      </c>
      <c r="Y2" s="111">
        <v>21</v>
      </c>
      <c r="Z2" s="111">
        <v>22</v>
      </c>
      <c r="AA2" s="111">
        <v>23</v>
      </c>
      <c r="AB2" s="111">
        <v>24</v>
      </c>
      <c r="AC2" s="111">
        <v>25</v>
      </c>
      <c r="AD2" s="111">
        <v>26</v>
      </c>
      <c r="AE2" s="111">
        <v>27</v>
      </c>
      <c r="AF2" s="111">
        <v>28</v>
      </c>
      <c r="AG2" s="111">
        <v>29</v>
      </c>
      <c r="AH2" s="111">
        <v>30</v>
      </c>
      <c r="AI2" s="111">
        <v>31</v>
      </c>
      <c r="AJ2" s="111">
        <v>32</v>
      </c>
      <c r="AK2" s="111">
        <v>33</v>
      </c>
      <c r="AL2" s="111">
        <v>34</v>
      </c>
      <c r="AM2" s="111">
        <v>35</v>
      </c>
      <c r="AN2" s="111">
        <v>36</v>
      </c>
      <c r="AO2" s="111">
        <v>37</v>
      </c>
      <c r="AP2" s="111">
        <v>38</v>
      </c>
      <c r="AQ2" s="111">
        <v>39</v>
      </c>
      <c r="AR2" s="111">
        <v>40</v>
      </c>
      <c r="AS2" s="111">
        <v>41</v>
      </c>
      <c r="AT2" s="111">
        <v>42</v>
      </c>
      <c r="AU2" s="111">
        <v>43</v>
      </c>
      <c r="AV2" s="111">
        <v>44</v>
      </c>
      <c r="AW2" s="111">
        <v>45</v>
      </c>
      <c r="AX2" s="111">
        <v>46</v>
      </c>
      <c r="AY2" s="111">
        <v>47</v>
      </c>
      <c r="AZ2" s="111">
        <v>48</v>
      </c>
      <c r="BA2" s="111">
        <v>49</v>
      </c>
      <c r="BB2" s="111">
        <v>50</v>
      </c>
      <c r="BC2" s="111">
        <v>51</v>
      </c>
      <c r="BD2" s="111">
        <v>52</v>
      </c>
      <c r="BE2" s="111">
        <v>53</v>
      </c>
      <c r="BF2" s="111">
        <v>54</v>
      </c>
      <c r="BG2" s="111">
        <v>55</v>
      </c>
      <c r="BH2" s="111">
        <v>56</v>
      </c>
      <c r="BI2" s="111">
        <v>57</v>
      </c>
      <c r="BJ2" s="111">
        <v>58</v>
      </c>
      <c r="BK2" s="111">
        <v>59</v>
      </c>
      <c r="BL2" s="111">
        <v>60</v>
      </c>
      <c r="BM2" s="111">
        <v>61</v>
      </c>
      <c r="BN2" s="111">
        <v>62</v>
      </c>
      <c r="BO2" s="111">
        <v>63</v>
      </c>
      <c r="BP2" s="111">
        <v>64</v>
      </c>
      <c r="BQ2" s="111">
        <v>65</v>
      </c>
      <c r="BR2" s="111">
        <v>66</v>
      </c>
      <c r="BS2" s="111">
        <v>67</v>
      </c>
      <c r="BT2" s="111">
        <v>68</v>
      </c>
      <c r="BU2" s="111">
        <v>69</v>
      </c>
      <c r="BV2" s="111">
        <v>70</v>
      </c>
      <c r="BW2" s="111">
        <v>71</v>
      </c>
      <c r="BX2" s="111">
        <v>72</v>
      </c>
      <c r="BY2" s="111">
        <v>73</v>
      </c>
      <c r="BZ2" s="111">
        <v>74</v>
      </c>
      <c r="CA2" s="111">
        <v>75</v>
      </c>
      <c r="CB2" s="111">
        <v>76</v>
      </c>
      <c r="CC2" s="111">
        <v>77</v>
      </c>
      <c r="CD2" s="111">
        <v>78</v>
      </c>
      <c r="CE2" s="111">
        <v>79</v>
      </c>
      <c r="CF2" s="111">
        <v>80</v>
      </c>
      <c r="CG2" s="111">
        <v>81</v>
      </c>
      <c r="CH2" s="111">
        <v>82</v>
      </c>
      <c r="CI2" s="111">
        <v>83</v>
      </c>
      <c r="CJ2" s="111">
        <v>84</v>
      </c>
      <c r="CK2" s="111">
        <v>85</v>
      </c>
      <c r="CL2" s="111">
        <v>86</v>
      </c>
      <c r="CM2" s="111">
        <v>87</v>
      </c>
      <c r="CN2" s="111">
        <v>88</v>
      </c>
      <c r="CO2" s="111">
        <v>89</v>
      </c>
      <c r="CP2" s="111">
        <v>90</v>
      </c>
      <c r="CQ2" s="111">
        <v>91</v>
      </c>
      <c r="CR2" s="111">
        <v>92</v>
      </c>
      <c r="CS2" s="111">
        <v>93</v>
      </c>
      <c r="CT2" s="111">
        <v>94</v>
      </c>
      <c r="CU2" s="111">
        <v>95</v>
      </c>
      <c r="CV2" s="111">
        <v>96</v>
      </c>
      <c r="CW2" s="111">
        <v>97</v>
      </c>
      <c r="CX2" s="111">
        <v>98</v>
      </c>
      <c r="CY2" s="111">
        <v>99</v>
      </c>
      <c r="CZ2" s="111">
        <v>100</v>
      </c>
      <c r="DA2" s="111">
        <v>101</v>
      </c>
      <c r="DB2" s="111">
        <v>102</v>
      </c>
      <c r="DC2" s="111">
        <v>103</v>
      </c>
      <c r="DD2" s="111">
        <v>104</v>
      </c>
      <c r="DE2" s="111">
        <v>105</v>
      </c>
      <c r="DF2" s="111">
        <v>106</v>
      </c>
      <c r="DG2" s="111">
        <v>107</v>
      </c>
      <c r="DH2" s="111">
        <v>108</v>
      </c>
      <c r="DI2" s="111">
        <v>109</v>
      </c>
      <c r="DJ2" s="111">
        <v>110</v>
      </c>
      <c r="DK2" s="111">
        <v>111</v>
      </c>
      <c r="DL2" s="111">
        <v>112</v>
      </c>
      <c r="DM2" s="111">
        <v>113</v>
      </c>
      <c r="DN2" s="111">
        <v>114</v>
      </c>
      <c r="DO2" s="111">
        <v>115</v>
      </c>
      <c r="DP2" s="111">
        <v>116</v>
      </c>
      <c r="DQ2" s="111">
        <v>117</v>
      </c>
      <c r="DR2" s="111">
        <v>118</v>
      </c>
      <c r="DS2" s="111">
        <v>119</v>
      </c>
      <c r="DT2" s="111">
        <v>120</v>
      </c>
      <c r="DU2" s="111">
        <v>121</v>
      </c>
      <c r="DV2" s="111">
        <v>122</v>
      </c>
      <c r="DW2" s="111">
        <v>123</v>
      </c>
      <c r="DX2" s="111">
        <v>124</v>
      </c>
      <c r="DY2" s="111">
        <v>125</v>
      </c>
      <c r="DZ2" s="111">
        <v>126</v>
      </c>
      <c r="EA2" s="111">
        <v>127</v>
      </c>
      <c r="EB2" s="111">
        <v>128</v>
      </c>
      <c r="EC2" s="111">
        <v>129</v>
      </c>
      <c r="ED2" s="111">
        <v>130</v>
      </c>
      <c r="EE2" s="111">
        <v>131</v>
      </c>
      <c r="EF2" s="111">
        <v>132</v>
      </c>
      <c r="EG2" s="111">
        <v>133</v>
      </c>
      <c r="EH2" s="111">
        <v>134</v>
      </c>
      <c r="EI2" s="111">
        <v>135</v>
      </c>
      <c r="EJ2" s="111">
        <v>136</v>
      </c>
      <c r="EK2" s="111">
        <v>137</v>
      </c>
      <c r="EL2" s="111">
        <v>138</v>
      </c>
      <c r="EM2" s="111">
        <v>139</v>
      </c>
      <c r="EN2" s="111">
        <v>140</v>
      </c>
      <c r="EO2" s="111">
        <v>141</v>
      </c>
      <c r="EP2" s="111">
        <v>142</v>
      </c>
      <c r="EQ2" s="111">
        <v>143</v>
      </c>
      <c r="ER2" s="114">
        <v>144</v>
      </c>
      <c r="ES2" s="113">
        <v>145</v>
      </c>
      <c r="ET2" s="64"/>
      <c r="EU2" s="64"/>
      <c r="EV2" s="64"/>
      <c r="EW2" s="64"/>
      <c r="EX2" s="64"/>
    </row>
    <row r="3" spans="1:154" s="52" customFormat="1" ht="11.45" customHeight="1" thickTop="1" x14ac:dyDescent="0.2">
      <c r="A3" s="79"/>
      <c r="B3" s="95" t="str">
        <f t="shared" ref="B3:B18" si="0">IF(COUNTA(E3:ES3)=0,"",COUNTIF(E3:ES3,"R")/COUNTA(E3:ES3))</f>
        <v/>
      </c>
      <c r="C3" s="96" t="str">
        <f t="shared" ref="C3:C18" si="1">IF(COUNTA(E3:ES3)=0,"",COUNTIF(E3:ES3,"D")/COUNTA(E3:ES3))</f>
        <v/>
      </c>
      <c r="D3" s="104" t="str">
        <f t="shared" ref="D3:D18" si="2">IF(COUNTA(E3:ES3)=0,"",COUNTIF(E3:ES3,"G")/COUNTA(E3:ES3))</f>
        <v/>
      </c>
      <c r="E3" s="65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/>
      <c r="R3" s="67"/>
      <c r="S3" s="67"/>
      <c r="T3" s="67"/>
      <c r="U3" s="67"/>
      <c r="V3" s="67"/>
      <c r="W3" s="66"/>
      <c r="X3" s="67"/>
      <c r="Y3" s="67"/>
      <c r="Z3" s="67"/>
      <c r="AA3" s="66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6"/>
      <c r="AO3" s="66"/>
      <c r="AP3" s="66"/>
      <c r="AQ3" s="66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6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8"/>
      <c r="ET3" s="64"/>
      <c r="EU3" s="64"/>
      <c r="EV3" s="64"/>
      <c r="EW3" s="64"/>
      <c r="EX3" s="64"/>
    </row>
    <row r="4" spans="1:154" s="52" customFormat="1" ht="11.45" customHeight="1" x14ac:dyDescent="0.2">
      <c r="A4" s="80"/>
      <c r="B4" s="97" t="str">
        <f t="shared" si="0"/>
        <v/>
      </c>
      <c r="C4" s="98" t="str">
        <f t="shared" si="1"/>
        <v/>
      </c>
      <c r="D4" s="105" t="str">
        <f t="shared" si="2"/>
        <v/>
      </c>
      <c r="E4" s="51"/>
      <c r="F4" s="48"/>
      <c r="G4" s="48"/>
      <c r="H4" s="48"/>
      <c r="I4" s="48"/>
      <c r="J4" s="48"/>
      <c r="K4" s="48"/>
      <c r="L4" s="48"/>
      <c r="M4" s="48"/>
      <c r="N4" s="48"/>
      <c r="O4" s="48"/>
      <c r="P4" s="49"/>
      <c r="Q4" s="49"/>
      <c r="R4" s="49"/>
      <c r="S4" s="48"/>
      <c r="T4" s="48"/>
      <c r="U4" s="49"/>
      <c r="V4" s="49"/>
      <c r="W4" s="49"/>
      <c r="X4" s="48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8"/>
      <c r="AL4" s="48"/>
      <c r="AM4" s="48"/>
      <c r="AN4" s="48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8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50"/>
      <c r="ET4" s="64"/>
      <c r="EU4" s="64"/>
      <c r="EV4" s="64"/>
      <c r="EW4" s="64"/>
      <c r="EX4" s="64"/>
    </row>
    <row r="5" spans="1:154" s="52" customFormat="1" ht="11.45" customHeight="1" x14ac:dyDescent="0.2">
      <c r="A5" s="81"/>
      <c r="B5" s="99" t="str">
        <f t="shared" si="0"/>
        <v/>
      </c>
      <c r="C5" s="100" t="str">
        <f t="shared" si="1"/>
        <v/>
      </c>
      <c r="D5" s="106" t="str">
        <f t="shared" si="2"/>
        <v/>
      </c>
      <c r="E5" s="47"/>
      <c r="F5" s="49"/>
      <c r="G5" s="48"/>
      <c r="H5" s="49"/>
      <c r="I5" s="49"/>
      <c r="J5" s="49"/>
      <c r="K5" s="48"/>
      <c r="L5" s="48"/>
      <c r="M5" s="48"/>
      <c r="N5" s="48"/>
      <c r="O5" s="48"/>
      <c r="P5" s="48"/>
      <c r="Q5" s="48"/>
      <c r="R5" s="48"/>
      <c r="S5" s="48"/>
      <c r="T5" s="49"/>
      <c r="U5" s="49"/>
      <c r="V5" s="49"/>
      <c r="W5" s="49"/>
      <c r="X5" s="49"/>
      <c r="Y5" s="49"/>
      <c r="Z5" s="48"/>
      <c r="AA5" s="48"/>
      <c r="AB5" s="48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50"/>
      <c r="ET5" s="64"/>
      <c r="EU5" s="64"/>
      <c r="EV5" s="64"/>
      <c r="EW5" s="64"/>
      <c r="EX5" s="64"/>
    </row>
    <row r="6" spans="1:154" s="52" customFormat="1" ht="11.45" customHeight="1" x14ac:dyDescent="0.2">
      <c r="A6" s="81"/>
      <c r="B6" s="99" t="str">
        <f t="shared" si="0"/>
        <v/>
      </c>
      <c r="C6" s="100" t="str">
        <f t="shared" si="1"/>
        <v/>
      </c>
      <c r="D6" s="106" t="str">
        <f t="shared" si="2"/>
        <v/>
      </c>
      <c r="E6" s="47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50"/>
    </row>
    <row r="7" spans="1:154" s="52" customFormat="1" ht="11.45" customHeight="1" x14ac:dyDescent="0.2">
      <c r="A7" s="81"/>
      <c r="B7" s="99" t="str">
        <f t="shared" si="0"/>
        <v/>
      </c>
      <c r="C7" s="100" t="str">
        <f t="shared" si="1"/>
        <v/>
      </c>
      <c r="D7" s="106" t="str">
        <f t="shared" si="2"/>
        <v/>
      </c>
      <c r="E7" s="47"/>
      <c r="F7" s="48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50"/>
    </row>
    <row r="8" spans="1:154" s="52" customFormat="1" ht="11.45" customHeight="1" x14ac:dyDescent="0.2">
      <c r="A8" s="81"/>
      <c r="B8" s="99" t="str">
        <f t="shared" si="0"/>
        <v/>
      </c>
      <c r="C8" s="100" t="str">
        <f t="shared" si="1"/>
        <v/>
      </c>
      <c r="D8" s="106" t="str">
        <f t="shared" si="2"/>
        <v/>
      </c>
      <c r="E8" s="47"/>
      <c r="F8" s="49"/>
      <c r="G8" s="49"/>
      <c r="H8" s="49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50"/>
    </row>
    <row r="9" spans="1:154" s="52" customFormat="1" ht="11.45" customHeight="1" x14ac:dyDescent="0.2">
      <c r="A9" s="81"/>
      <c r="B9" s="99" t="str">
        <f t="shared" si="0"/>
        <v/>
      </c>
      <c r="C9" s="100" t="str">
        <f t="shared" si="1"/>
        <v/>
      </c>
      <c r="D9" s="106" t="str">
        <f t="shared" si="2"/>
        <v/>
      </c>
      <c r="E9" s="51"/>
      <c r="F9" s="48"/>
      <c r="G9" s="48"/>
      <c r="H9" s="48"/>
      <c r="I9" s="48"/>
      <c r="J9" s="48"/>
      <c r="K9" s="48"/>
      <c r="L9" s="48"/>
      <c r="M9" s="48"/>
      <c r="N9" s="49"/>
      <c r="O9" s="49"/>
      <c r="P9" s="49"/>
      <c r="Q9" s="49"/>
      <c r="R9" s="49"/>
      <c r="S9" s="49"/>
      <c r="T9" s="48"/>
      <c r="U9" s="48"/>
      <c r="V9" s="48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8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50"/>
      <c r="ET9" s="64"/>
    </row>
    <row r="10" spans="1:154" s="52" customFormat="1" ht="11.45" customHeight="1" x14ac:dyDescent="0.2">
      <c r="A10" s="81"/>
      <c r="B10" s="99" t="str">
        <f t="shared" si="0"/>
        <v/>
      </c>
      <c r="C10" s="100" t="str">
        <f t="shared" si="1"/>
        <v/>
      </c>
      <c r="D10" s="106" t="str">
        <f t="shared" si="2"/>
        <v/>
      </c>
      <c r="E10" s="51"/>
      <c r="F10" s="48"/>
      <c r="G10" s="48"/>
      <c r="H10" s="48"/>
      <c r="I10" s="48"/>
      <c r="J10" s="48"/>
      <c r="K10" s="48"/>
      <c r="L10" s="48"/>
      <c r="M10" s="48"/>
      <c r="N10" s="49"/>
      <c r="O10" s="49"/>
      <c r="P10" s="49"/>
      <c r="Q10" s="49"/>
      <c r="R10" s="49"/>
      <c r="S10" s="49"/>
      <c r="T10" s="48"/>
      <c r="U10" s="48"/>
      <c r="V10" s="48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8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50"/>
      <c r="ET10" s="64"/>
    </row>
    <row r="11" spans="1:154" s="52" customFormat="1" ht="11.45" customHeight="1" x14ac:dyDescent="0.2">
      <c r="A11" s="81"/>
      <c r="B11" s="99" t="str">
        <f t="shared" si="0"/>
        <v/>
      </c>
      <c r="C11" s="100" t="str">
        <f t="shared" si="1"/>
        <v/>
      </c>
      <c r="D11" s="106" t="str">
        <f t="shared" si="2"/>
        <v/>
      </c>
      <c r="E11" s="47"/>
      <c r="F11" s="49"/>
      <c r="G11" s="49"/>
      <c r="H11" s="49"/>
      <c r="I11" s="49"/>
      <c r="J11" s="49"/>
      <c r="K11" s="49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8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50"/>
    </row>
    <row r="12" spans="1:154" s="52" customFormat="1" ht="11.45" customHeight="1" x14ac:dyDescent="0.2">
      <c r="A12" s="81"/>
      <c r="B12" s="99" t="str">
        <f t="shared" si="0"/>
        <v/>
      </c>
      <c r="C12" s="100" t="str">
        <f t="shared" si="1"/>
        <v/>
      </c>
      <c r="D12" s="106" t="str">
        <f t="shared" si="2"/>
        <v/>
      </c>
      <c r="E12" s="47"/>
      <c r="F12" s="49"/>
      <c r="G12" s="49"/>
      <c r="H12" s="49"/>
      <c r="I12" s="49"/>
      <c r="J12" s="49"/>
      <c r="K12" s="49"/>
      <c r="L12" s="49"/>
      <c r="M12" s="48"/>
      <c r="N12" s="49"/>
      <c r="O12" s="49"/>
      <c r="P12" s="49"/>
      <c r="Q12" s="49"/>
      <c r="R12" s="49"/>
      <c r="S12" s="49"/>
      <c r="T12" s="49"/>
      <c r="U12" s="49"/>
      <c r="V12" s="48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50"/>
    </row>
    <row r="13" spans="1:154" s="52" customFormat="1" ht="11.45" customHeight="1" x14ac:dyDescent="0.2">
      <c r="A13" s="81"/>
      <c r="B13" s="99" t="str">
        <f t="shared" si="0"/>
        <v/>
      </c>
      <c r="C13" s="100" t="str">
        <f t="shared" si="1"/>
        <v/>
      </c>
      <c r="D13" s="106" t="str">
        <f t="shared" si="2"/>
        <v/>
      </c>
      <c r="E13" s="47"/>
      <c r="F13" s="49"/>
      <c r="G13" s="49"/>
      <c r="H13" s="49"/>
      <c r="I13" s="49"/>
      <c r="J13" s="49"/>
      <c r="K13" s="49"/>
      <c r="L13" s="49"/>
      <c r="M13" s="48"/>
      <c r="N13" s="49"/>
      <c r="O13" s="49"/>
      <c r="P13" s="49"/>
      <c r="Q13" s="49"/>
      <c r="R13" s="49"/>
      <c r="S13" s="49"/>
      <c r="T13" s="49"/>
      <c r="U13" s="49"/>
      <c r="V13" s="48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50"/>
    </row>
    <row r="14" spans="1:154" s="52" customFormat="1" ht="11.45" customHeight="1" x14ac:dyDescent="0.2">
      <c r="A14" s="81"/>
      <c r="B14" s="99" t="str">
        <f t="shared" si="0"/>
        <v/>
      </c>
      <c r="C14" s="100" t="str">
        <f t="shared" si="1"/>
        <v/>
      </c>
      <c r="D14" s="106" t="str">
        <f t="shared" si="2"/>
        <v/>
      </c>
      <c r="E14" s="47"/>
      <c r="F14" s="49"/>
      <c r="G14" s="49"/>
      <c r="H14" s="49"/>
      <c r="I14" s="49"/>
      <c r="J14" s="49"/>
      <c r="K14" s="49"/>
      <c r="L14" s="49"/>
      <c r="M14" s="48"/>
      <c r="N14" s="49"/>
      <c r="O14" s="49"/>
      <c r="P14" s="49"/>
      <c r="Q14" s="49"/>
      <c r="R14" s="49"/>
      <c r="S14" s="49"/>
      <c r="T14" s="49"/>
      <c r="U14" s="49"/>
      <c r="V14" s="48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50"/>
    </row>
    <row r="15" spans="1:154" s="52" customFormat="1" ht="11.45" customHeight="1" x14ac:dyDescent="0.2">
      <c r="A15" s="81"/>
      <c r="B15" s="99" t="str">
        <f t="shared" si="0"/>
        <v/>
      </c>
      <c r="C15" s="100" t="str">
        <f t="shared" si="1"/>
        <v/>
      </c>
      <c r="D15" s="106" t="str">
        <f t="shared" si="2"/>
        <v/>
      </c>
      <c r="E15" s="47"/>
      <c r="F15" s="49"/>
      <c r="G15" s="49"/>
      <c r="H15" s="49"/>
      <c r="I15" s="49"/>
      <c r="J15" s="49"/>
      <c r="K15" s="49"/>
      <c r="L15" s="49"/>
      <c r="M15" s="48"/>
      <c r="N15" s="49"/>
      <c r="O15" s="49"/>
      <c r="P15" s="49"/>
      <c r="Q15" s="49"/>
      <c r="R15" s="49"/>
      <c r="S15" s="49"/>
      <c r="T15" s="49"/>
      <c r="U15" s="49"/>
      <c r="V15" s="48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50"/>
    </row>
    <row r="16" spans="1:154" s="52" customFormat="1" ht="11.45" customHeight="1" x14ac:dyDescent="0.2">
      <c r="A16" s="81"/>
      <c r="B16" s="99" t="str">
        <f t="shared" si="0"/>
        <v/>
      </c>
      <c r="C16" s="100" t="str">
        <f t="shared" si="1"/>
        <v/>
      </c>
      <c r="D16" s="106" t="str">
        <f t="shared" si="2"/>
        <v/>
      </c>
      <c r="E16" s="47"/>
      <c r="F16" s="49"/>
      <c r="G16" s="49"/>
      <c r="H16" s="49"/>
      <c r="I16" s="49"/>
      <c r="J16" s="49"/>
      <c r="K16" s="49"/>
      <c r="L16" s="49"/>
      <c r="M16" s="48"/>
      <c r="N16" s="49"/>
      <c r="O16" s="49"/>
      <c r="P16" s="49"/>
      <c r="Q16" s="49"/>
      <c r="R16" s="49"/>
      <c r="S16" s="49"/>
      <c r="T16" s="49"/>
      <c r="U16" s="49"/>
      <c r="V16" s="48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50"/>
    </row>
    <row r="17" spans="1:149" s="52" customFormat="1" ht="11.45" customHeight="1" x14ac:dyDescent="0.2">
      <c r="A17" s="81"/>
      <c r="B17" s="99" t="str">
        <f t="shared" si="0"/>
        <v/>
      </c>
      <c r="C17" s="100" t="str">
        <f t="shared" si="1"/>
        <v/>
      </c>
      <c r="D17" s="106" t="str">
        <f t="shared" si="2"/>
        <v/>
      </c>
      <c r="E17" s="47"/>
      <c r="F17" s="49"/>
      <c r="G17" s="49"/>
      <c r="H17" s="49"/>
      <c r="I17" s="49"/>
      <c r="J17" s="49"/>
      <c r="K17" s="49"/>
      <c r="L17" s="49"/>
      <c r="M17" s="48"/>
      <c r="N17" s="49"/>
      <c r="O17" s="49"/>
      <c r="P17" s="49"/>
      <c r="Q17" s="49"/>
      <c r="R17" s="49"/>
      <c r="S17" s="49"/>
      <c r="T17" s="49"/>
      <c r="U17" s="49"/>
      <c r="V17" s="48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50"/>
    </row>
    <row r="18" spans="1:149" s="52" customFormat="1" ht="11.45" customHeight="1" x14ac:dyDescent="0.2">
      <c r="A18" s="81"/>
      <c r="B18" s="99" t="str">
        <f t="shared" si="0"/>
        <v/>
      </c>
      <c r="C18" s="100" t="str">
        <f t="shared" si="1"/>
        <v/>
      </c>
      <c r="D18" s="106" t="str">
        <f t="shared" si="2"/>
        <v/>
      </c>
      <c r="E18" s="47"/>
      <c r="F18" s="49"/>
      <c r="G18" s="49"/>
      <c r="H18" s="49"/>
      <c r="I18" s="49"/>
      <c r="J18" s="49"/>
      <c r="K18" s="49"/>
      <c r="L18" s="49"/>
      <c r="M18" s="48"/>
      <c r="N18" s="49"/>
      <c r="O18" s="49"/>
      <c r="P18" s="49"/>
      <c r="Q18" s="49"/>
      <c r="R18" s="49"/>
      <c r="S18" s="49"/>
      <c r="T18" s="49"/>
      <c r="U18" s="49"/>
      <c r="V18" s="48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50"/>
    </row>
    <row r="19" spans="1:149" s="52" customFormat="1" ht="11.45" customHeight="1" x14ac:dyDescent="0.2">
      <c r="A19" s="81"/>
      <c r="B19" s="99"/>
      <c r="C19" s="100"/>
      <c r="D19" s="106"/>
      <c r="E19" s="47"/>
      <c r="F19" s="49"/>
      <c r="G19" s="49"/>
      <c r="H19" s="49"/>
      <c r="I19" s="49"/>
      <c r="J19" s="49"/>
      <c r="K19" s="49"/>
      <c r="L19" s="49"/>
      <c r="M19" s="48"/>
      <c r="N19" s="49"/>
      <c r="O19" s="49"/>
      <c r="P19" s="49"/>
      <c r="Q19" s="49"/>
      <c r="R19" s="49"/>
      <c r="S19" s="49"/>
      <c r="T19" s="49"/>
      <c r="U19" s="49"/>
      <c r="V19" s="48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50"/>
    </row>
    <row r="20" spans="1:149" s="52" customFormat="1" ht="11.45" customHeight="1" x14ac:dyDescent="0.2">
      <c r="A20" s="81"/>
      <c r="B20" s="99" t="str">
        <f>IF(COUNTA(E20:ES20)=0,"",COUNTIF(E20:ES20,"R")/COUNTA(E20:ES20))</f>
        <v/>
      </c>
      <c r="C20" s="100" t="str">
        <f>IF(COUNTA(E20:ES20)=0,"",COUNTIF(E20:ES20,"D")/COUNTA(E20:ES20))</f>
        <v/>
      </c>
      <c r="D20" s="106" t="str">
        <f>IF(COUNTA(E20:ES20)=0,"",COUNTIF(E20:ES20,"G")/COUNTA(E20:ES20))</f>
        <v/>
      </c>
      <c r="E20" s="47"/>
      <c r="F20" s="49"/>
      <c r="G20" s="48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8"/>
      <c r="EO20" s="48"/>
      <c r="EP20" s="48"/>
      <c r="EQ20" s="49"/>
      <c r="ER20" s="49"/>
      <c r="ES20" s="50"/>
    </row>
    <row r="21" spans="1:149" s="52" customFormat="1" ht="11.45" customHeight="1" x14ac:dyDescent="0.2">
      <c r="A21" s="81"/>
      <c r="B21" s="99"/>
      <c r="C21" s="100"/>
      <c r="D21" s="106"/>
      <c r="E21" s="47"/>
      <c r="F21" s="49"/>
      <c r="G21" s="48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8"/>
      <c r="EO21" s="48"/>
      <c r="EP21" s="48"/>
      <c r="EQ21" s="49"/>
      <c r="ER21" s="49"/>
      <c r="ES21" s="50"/>
    </row>
    <row r="22" spans="1:149" s="52" customFormat="1" ht="11.45" customHeight="1" x14ac:dyDescent="0.2">
      <c r="A22" s="81"/>
      <c r="B22" s="99" t="str">
        <f t="shared" ref="B22:B33" si="3">IF(COUNTA(E22:ES22)=0,"",COUNTIF(E22:ES22,"R")/COUNTA(E22:ES22))</f>
        <v/>
      </c>
      <c r="C22" s="100" t="str">
        <f t="shared" ref="C22:C33" si="4">IF(COUNTA(E22:ES22)=0,"",COUNTIF(E22:ES22,"D")/COUNTA(E22:ES22))</f>
        <v/>
      </c>
      <c r="D22" s="106" t="str">
        <f t="shared" ref="D22:D33" si="5">IF(COUNTA(E22:ES22)=0,"",COUNTIF(E22:ES22,"G")/COUNTA(E22:ES22))</f>
        <v/>
      </c>
      <c r="E22" s="47"/>
      <c r="F22" s="49"/>
      <c r="G22" s="48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50"/>
    </row>
    <row r="23" spans="1:149" s="52" customFormat="1" ht="11.45" customHeight="1" x14ac:dyDescent="0.2">
      <c r="A23" s="81"/>
      <c r="B23" s="99" t="str">
        <f t="shared" si="3"/>
        <v/>
      </c>
      <c r="C23" s="100" t="str">
        <f t="shared" si="4"/>
        <v/>
      </c>
      <c r="D23" s="106" t="str">
        <f t="shared" si="5"/>
        <v/>
      </c>
      <c r="E23" s="47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50"/>
    </row>
    <row r="24" spans="1:149" s="52" customFormat="1" ht="11.45" customHeight="1" x14ac:dyDescent="0.2">
      <c r="A24" s="81"/>
      <c r="B24" s="99" t="str">
        <f t="shared" si="3"/>
        <v/>
      </c>
      <c r="C24" s="100" t="str">
        <f t="shared" si="4"/>
        <v/>
      </c>
      <c r="D24" s="106" t="str">
        <f t="shared" si="5"/>
        <v/>
      </c>
      <c r="E24" s="47"/>
      <c r="F24" s="49"/>
      <c r="G24" s="48"/>
      <c r="H24" s="48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50"/>
    </row>
    <row r="25" spans="1:149" s="52" customFormat="1" ht="11.45" customHeight="1" x14ac:dyDescent="0.2">
      <c r="A25" s="81"/>
      <c r="B25" s="99" t="str">
        <f t="shared" si="3"/>
        <v/>
      </c>
      <c r="C25" s="100" t="str">
        <f t="shared" si="4"/>
        <v/>
      </c>
      <c r="D25" s="106" t="str">
        <f t="shared" si="5"/>
        <v/>
      </c>
      <c r="E25" s="47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50"/>
    </row>
    <row r="26" spans="1:149" s="52" customFormat="1" ht="11.45" customHeight="1" x14ac:dyDescent="0.2">
      <c r="A26" s="81"/>
      <c r="B26" s="99" t="str">
        <f t="shared" si="3"/>
        <v/>
      </c>
      <c r="C26" s="100" t="str">
        <f t="shared" si="4"/>
        <v/>
      </c>
      <c r="D26" s="106" t="str">
        <f t="shared" si="5"/>
        <v/>
      </c>
      <c r="E26" s="47"/>
      <c r="F26" s="49"/>
      <c r="G26" s="49"/>
      <c r="H26" s="49"/>
      <c r="I26" s="49"/>
      <c r="J26" s="49"/>
      <c r="K26" s="49"/>
      <c r="L26" s="49"/>
      <c r="M26" s="48"/>
      <c r="N26" s="48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50"/>
    </row>
    <row r="27" spans="1:149" s="52" customFormat="1" ht="11.45" customHeight="1" x14ac:dyDescent="0.2">
      <c r="A27" s="81"/>
      <c r="B27" s="99" t="str">
        <f t="shared" si="3"/>
        <v/>
      </c>
      <c r="C27" s="100" t="str">
        <f t="shared" si="4"/>
        <v/>
      </c>
      <c r="D27" s="106" t="str">
        <f t="shared" si="5"/>
        <v/>
      </c>
      <c r="E27" s="47"/>
      <c r="F27" s="49"/>
      <c r="G27" s="49"/>
      <c r="H27" s="48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8"/>
      <c r="V27" s="48"/>
      <c r="W27" s="48"/>
      <c r="X27" s="48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50"/>
    </row>
    <row r="28" spans="1:149" s="52" customFormat="1" ht="11.45" customHeight="1" x14ac:dyDescent="0.2">
      <c r="A28" s="81"/>
      <c r="B28" s="99" t="str">
        <f t="shared" si="3"/>
        <v/>
      </c>
      <c r="C28" s="100" t="str">
        <f t="shared" si="4"/>
        <v/>
      </c>
      <c r="D28" s="106" t="str">
        <f t="shared" si="5"/>
        <v/>
      </c>
      <c r="E28" s="47"/>
      <c r="F28" s="49"/>
      <c r="G28" s="49"/>
      <c r="H28" s="48"/>
      <c r="I28" s="48"/>
      <c r="J28" s="49"/>
      <c r="K28" s="49"/>
      <c r="L28" s="49"/>
      <c r="M28" s="49"/>
      <c r="N28" s="49"/>
      <c r="O28" s="49"/>
      <c r="P28" s="49"/>
      <c r="Q28" s="49"/>
      <c r="R28" s="49"/>
      <c r="S28" s="48"/>
      <c r="T28" s="48"/>
      <c r="U28" s="48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50"/>
    </row>
    <row r="29" spans="1:149" s="52" customFormat="1" ht="11.45" customHeight="1" x14ac:dyDescent="0.2">
      <c r="A29" s="81"/>
      <c r="B29" s="99" t="str">
        <f t="shared" si="3"/>
        <v/>
      </c>
      <c r="C29" s="100" t="str">
        <f t="shared" si="4"/>
        <v/>
      </c>
      <c r="D29" s="106" t="str">
        <f t="shared" si="5"/>
        <v/>
      </c>
      <c r="E29" s="47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50"/>
    </row>
    <row r="30" spans="1:149" s="52" customFormat="1" ht="11.45" customHeight="1" x14ac:dyDescent="0.2">
      <c r="A30" s="81"/>
      <c r="B30" s="99" t="str">
        <f t="shared" si="3"/>
        <v/>
      </c>
      <c r="C30" s="100" t="str">
        <f t="shared" si="4"/>
        <v/>
      </c>
      <c r="D30" s="106" t="str">
        <f t="shared" si="5"/>
        <v/>
      </c>
      <c r="E30" s="47"/>
      <c r="F30" s="49"/>
      <c r="G30" s="49"/>
      <c r="H30" s="49"/>
      <c r="I30" s="49"/>
      <c r="J30" s="49"/>
      <c r="K30" s="49"/>
      <c r="L30" s="48"/>
      <c r="M30" s="49"/>
      <c r="N30" s="48"/>
      <c r="O30" s="48"/>
      <c r="P30" s="48"/>
      <c r="Q30" s="48"/>
      <c r="R30" s="48"/>
      <c r="S30" s="48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50"/>
    </row>
    <row r="31" spans="1:149" s="52" customFormat="1" ht="11.45" customHeight="1" x14ac:dyDescent="0.2">
      <c r="A31" s="81"/>
      <c r="B31" s="99" t="str">
        <f t="shared" si="3"/>
        <v/>
      </c>
      <c r="C31" s="100" t="str">
        <f t="shared" si="4"/>
        <v/>
      </c>
      <c r="D31" s="106" t="str">
        <f t="shared" si="5"/>
        <v/>
      </c>
      <c r="E31" s="47"/>
      <c r="F31" s="49"/>
      <c r="G31" s="49"/>
      <c r="H31" s="49"/>
      <c r="I31" s="49"/>
      <c r="J31" s="49"/>
      <c r="K31" s="49"/>
      <c r="L31" s="48"/>
      <c r="M31" s="48"/>
      <c r="N31" s="48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50"/>
    </row>
    <row r="32" spans="1:149" s="52" customFormat="1" ht="11.45" customHeight="1" x14ac:dyDescent="0.2">
      <c r="A32" s="81"/>
      <c r="B32" s="99" t="str">
        <f t="shared" si="3"/>
        <v/>
      </c>
      <c r="C32" s="100" t="str">
        <f t="shared" si="4"/>
        <v/>
      </c>
      <c r="D32" s="106" t="str">
        <f t="shared" si="5"/>
        <v/>
      </c>
      <c r="E32" s="47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50"/>
    </row>
    <row r="33" spans="1:149" s="52" customFormat="1" ht="11.45" customHeight="1" thickBot="1" x14ac:dyDescent="0.25">
      <c r="A33" s="82"/>
      <c r="B33" s="101" t="str">
        <f t="shared" si="3"/>
        <v/>
      </c>
      <c r="C33" s="102" t="str">
        <f t="shared" si="4"/>
        <v/>
      </c>
      <c r="D33" s="107" t="str">
        <f t="shared" si="5"/>
        <v/>
      </c>
      <c r="E33" s="69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0"/>
      <c r="EH33" s="70"/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1"/>
    </row>
    <row r="34" spans="1:149" s="28" customFormat="1" ht="11.45" customHeight="1" x14ac:dyDescent="0.2">
      <c r="B34" s="83" t="s">
        <v>47</v>
      </c>
      <c r="C34" s="84" t="s">
        <v>4</v>
      </c>
      <c r="D34" s="85">
        <f>SUM(E34:ES34)</f>
        <v>0</v>
      </c>
      <c r="E34" s="92">
        <f t="shared" ref="E34:BP34" si="6">COUNTIF(E3:E33,"R")</f>
        <v>0</v>
      </c>
      <c r="F34" s="84">
        <f t="shared" si="6"/>
        <v>0</v>
      </c>
      <c r="G34" s="84">
        <f t="shared" si="6"/>
        <v>0</v>
      </c>
      <c r="H34" s="84">
        <f t="shared" si="6"/>
        <v>0</v>
      </c>
      <c r="I34" s="84">
        <f t="shared" si="6"/>
        <v>0</v>
      </c>
      <c r="J34" s="84">
        <f t="shared" si="6"/>
        <v>0</v>
      </c>
      <c r="K34" s="84">
        <f t="shared" si="6"/>
        <v>0</v>
      </c>
      <c r="L34" s="84">
        <f t="shared" si="6"/>
        <v>0</v>
      </c>
      <c r="M34" s="84">
        <f t="shared" si="6"/>
        <v>0</v>
      </c>
      <c r="N34" s="84">
        <f t="shared" si="6"/>
        <v>0</v>
      </c>
      <c r="O34" s="84">
        <f t="shared" si="6"/>
        <v>0</v>
      </c>
      <c r="P34" s="84">
        <f t="shared" si="6"/>
        <v>0</v>
      </c>
      <c r="Q34" s="84">
        <f t="shared" si="6"/>
        <v>0</v>
      </c>
      <c r="R34" s="84">
        <f t="shared" si="6"/>
        <v>0</v>
      </c>
      <c r="S34" s="84">
        <f t="shared" si="6"/>
        <v>0</v>
      </c>
      <c r="T34" s="84">
        <f t="shared" si="6"/>
        <v>0</v>
      </c>
      <c r="U34" s="84">
        <f t="shared" si="6"/>
        <v>0</v>
      </c>
      <c r="V34" s="84">
        <f t="shared" si="6"/>
        <v>0</v>
      </c>
      <c r="W34" s="84">
        <f t="shared" si="6"/>
        <v>0</v>
      </c>
      <c r="X34" s="84">
        <f t="shared" si="6"/>
        <v>0</v>
      </c>
      <c r="Y34" s="84">
        <f t="shared" si="6"/>
        <v>0</v>
      </c>
      <c r="Z34" s="84">
        <f t="shared" si="6"/>
        <v>0</v>
      </c>
      <c r="AA34" s="84">
        <f t="shared" si="6"/>
        <v>0</v>
      </c>
      <c r="AB34" s="84">
        <f t="shared" si="6"/>
        <v>0</v>
      </c>
      <c r="AC34" s="84">
        <f t="shared" si="6"/>
        <v>0</v>
      </c>
      <c r="AD34" s="84">
        <f t="shared" si="6"/>
        <v>0</v>
      </c>
      <c r="AE34" s="84">
        <f t="shared" si="6"/>
        <v>0</v>
      </c>
      <c r="AF34" s="84">
        <f t="shared" si="6"/>
        <v>0</v>
      </c>
      <c r="AG34" s="84">
        <f t="shared" si="6"/>
        <v>0</v>
      </c>
      <c r="AH34" s="84">
        <f t="shared" si="6"/>
        <v>0</v>
      </c>
      <c r="AI34" s="84">
        <f t="shared" si="6"/>
        <v>0</v>
      </c>
      <c r="AJ34" s="84">
        <f t="shared" si="6"/>
        <v>0</v>
      </c>
      <c r="AK34" s="84">
        <f t="shared" si="6"/>
        <v>0</v>
      </c>
      <c r="AL34" s="84">
        <f t="shared" si="6"/>
        <v>0</v>
      </c>
      <c r="AM34" s="84">
        <f t="shared" si="6"/>
        <v>0</v>
      </c>
      <c r="AN34" s="84">
        <f t="shared" si="6"/>
        <v>0</v>
      </c>
      <c r="AO34" s="84">
        <f t="shared" si="6"/>
        <v>0</v>
      </c>
      <c r="AP34" s="84">
        <f t="shared" si="6"/>
        <v>0</v>
      </c>
      <c r="AQ34" s="84">
        <f t="shared" si="6"/>
        <v>0</v>
      </c>
      <c r="AR34" s="84">
        <f t="shared" si="6"/>
        <v>0</v>
      </c>
      <c r="AS34" s="84">
        <f t="shared" si="6"/>
        <v>0</v>
      </c>
      <c r="AT34" s="84">
        <f t="shared" si="6"/>
        <v>0</v>
      </c>
      <c r="AU34" s="84">
        <f t="shared" si="6"/>
        <v>0</v>
      </c>
      <c r="AV34" s="84">
        <f t="shared" si="6"/>
        <v>0</v>
      </c>
      <c r="AW34" s="84">
        <f t="shared" si="6"/>
        <v>0</v>
      </c>
      <c r="AX34" s="84">
        <f t="shared" si="6"/>
        <v>0</v>
      </c>
      <c r="AY34" s="84">
        <f t="shared" si="6"/>
        <v>0</v>
      </c>
      <c r="AZ34" s="84">
        <f t="shared" si="6"/>
        <v>0</v>
      </c>
      <c r="BA34" s="84">
        <f t="shared" si="6"/>
        <v>0</v>
      </c>
      <c r="BB34" s="84">
        <f t="shared" si="6"/>
        <v>0</v>
      </c>
      <c r="BC34" s="84">
        <f t="shared" si="6"/>
        <v>0</v>
      </c>
      <c r="BD34" s="84">
        <f t="shared" si="6"/>
        <v>0</v>
      </c>
      <c r="BE34" s="84">
        <f t="shared" si="6"/>
        <v>0</v>
      </c>
      <c r="BF34" s="84">
        <f t="shared" si="6"/>
        <v>0</v>
      </c>
      <c r="BG34" s="84">
        <f t="shared" si="6"/>
        <v>0</v>
      </c>
      <c r="BH34" s="84">
        <f t="shared" si="6"/>
        <v>0</v>
      </c>
      <c r="BI34" s="84">
        <f t="shared" si="6"/>
        <v>0</v>
      </c>
      <c r="BJ34" s="84">
        <f t="shared" si="6"/>
        <v>0</v>
      </c>
      <c r="BK34" s="84">
        <f t="shared" si="6"/>
        <v>0</v>
      </c>
      <c r="BL34" s="84">
        <f t="shared" si="6"/>
        <v>0</v>
      </c>
      <c r="BM34" s="84">
        <f t="shared" si="6"/>
        <v>0</v>
      </c>
      <c r="BN34" s="84">
        <f t="shared" si="6"/>
        <v>0</v>
      </c>
      <c r="BO34" s="84">
        <f t="shared" si="6"/>
        <v>0</v>
      </c>
      <c r="BP34" s="84">
        <f t="shared" si="6"/>
        <v>0</v>
      </c>
      <c r="BQ34" s="84">
        <f t="shared" ref="BQ34:EB34" si="7">COUNTIF(BQ3:BQ33,"R")</f>
        <v>0</v>
      </c>
      <c r="BR34" s="84">
        <f t="shared" si="7"/>
        <v>0</v>
      </c>
      <c r="BS34" s="84">
        <f t="shared" si="7"/>
        <v>0</v>
      </c>
      <c r="BT34" s="84">
        <f t="shared" si="7"/>
        <v>0</v>
      </c>
      <c r="BU34" s="84">
        <f t="shared" si="7"/>
        <v>0</v>
      </c>
      <c r="BV34" s="84">
        <f t="shared" si="7"/>
        <v>0</v>
      </c>
      <c r="BW34" s="84">
        <f t="shared" si="7"/>
        <v>0</v>
      </c>
      <c r="BX34" s="84">
        <f t="shared" si="7"/>
        <v>0</v>
      </c>
      <c r="BY34" s="84">
        <f t="shared" si="7"/>
        <v>0</v>
      </c>
      <c r="BZ34" s="84">
        <f t="shared" si="7"/>
        <v>0</v>
      </c>
      <c r="CA34" s="84">
        <f t="shared" si="7"/>
        <v>0</v>
      </c>
      <c r="CB34" s="84">
        <f t="shared" si="7"/>
        <v>0</v>
      </c>
      <c r="CC34" s="84">
        <f t="shared" si="7"/>
        <v>0</v>
      </c>
      <c r="CD34" s="84">
        <f t="shared" si="7"/>
        <v>0</v>
      </c>
      <c r="CE34" s="84">
        <f t="shared" si="7"/>
        <v>0</v>
      </c>
      <c r="CF34" s="84">
        <f t="shared" si="7"/>
        <v>0</v>
      </c>
      <c r="CG34" s="84">
        <f t="shared" si="7"/>
        <v>0</v>
      </c>
      <c r="CH34" s="84">
        <f t="shared" si="7"/>
        <v>0</v>
      </c>
      <c r="CI34" s="84">
        <f t="shared" si="7"/>
        <v>0</v>
      </c>
      <c r="CJ34" s="84">
        <f t="shared" si="7"/>
        <v>0</v>
      </c>
      <c r="CK34" s="84">
        <f t="shared" si="7"/>
        <v>0</v>
      </c>
      <c r="CL34" s="84">
        <f t="shared" si="7"/>
        <v>0</v>
      </c>
      <c r="CM34" s="84">
        <f t="shared" si="7"/>
        <v>0</v>
      </c>
      <c r="CN34" s="84">
        <f t="shared" si="7"/>
        <v>0</v>
      </c>
      <c r="CO34" s="84">
        <f t="shared" si="7"/>
        <v>0</v>
      </c>
      <c r="CP34" s="84">
        <f t="shared" si="7"/>
        <v>0</v>
      </c>
      <c r="CQ34" s="84">
        <f t="shared" si="7"/>
        <v>0</v>
      </c>
      <c r="CR34" s="84">
        <f t="shared" si="7"/>
        <v>0</v>
      </c>
      <c r="CS34" s="84">
        <f t="shared" si="7"/>
        <v>0</v>
      </c>
      <c r="CT34" s="84">
        <f t="shared" si="7"/>
        <v>0</v>
      </c>
      <c r="CU34" s="84">
        <f t="shared" si="7"/>
        <v>0</v>
      </c>
      <c r="CV34" s="84">
        <f t="shared" si="7"/>
        <v>0</v>
      </c>
      <c r="CW34" s="84">
        <f t="shared" si="7"/>
        <v>0</v>
      </c>
      <c r="CX34" s="84">
        <f t="shared" si="7"/>
        <v>0</v>
      </c>
      <c r="CY34" s="84">
        <f t="shared" si="7"/>
        <v>0</v>
      </c>
      <c r="CZ34" s="84">
        <f t="shared" si="7"/>
        <v>0</v>
      </c>
      <c r="DA34" s="84">
        <f t="shared" si="7"/>
        <v>0</v>
      </c>
      <c r="DB34" s="84">
        <f t="shared" si="7"/>
        <v>0</v>
      </c>
      <c r="DC34" s="84">
        <f t="shared" si="7"/>
        <v>0</v>
      </c>
      <c r="DD34" s="84">
        <f t="shared" si="7"/>
        <v>0</v>
      </c>
      <c r="DE34" s="84">
        <f t="shared" si="7"/>
        <v>0</v>
      </c>
      <c r="DF34" s="84">
        <f t="shared" si="7"/>
        <v>0</v>
      </c>
      <c r="DG34" s="84">
        <f t="shared" si="7"/>
        <v>0</v>
      </c>
      <c r="DH34" s="84">
        <f t="shared" si="7"/>
        <v>0</v>
      </c>
      <c r="DI34" s="84">
        <f t="shared" si="7"/>
        <v>0</v>
      </c>
      <c r="DJ34" s="84">
        <f t="shared" si="7"/>
        <v>0</v>
      </c>
      <c r="DK34" s="84">
        <f t="shared" si="7"/>
        <v>0</v>
      </c>
      <c r="DL34" s="84">
        <f t="shared" si="7"/>
        <v>0</v>
      </c>
      <c r="DM34" s="84">
        <f t="shared" si="7"/>
        <v>0</v>
      </c>
      <c r="DN34" s="84">
        <f t="shared" si="7"/>
        <v>0</v>
      </c>
      <c r="DO34" s="84">
        <f t="shared" si="7"/>
        <v>0</v>
      </c>
      <c r="DP34" s="84">
        <f t="shared" si="7"/>
        <v>0</v>
      </c>
      <c r="DQ34" s="84">
        <f t="shared" si="7"/>
        <v>0</v>
      </c>
      <c r="DR34" s="84">
        <f t="shared" si="7"/>
        <v>0</v>
      </c>
      <c r="DS34" s="84">
        <f t="shared" si="7"/>
        <v>0</v>
      </c>
      <c r="DT34" s="84">
        <f t="shared" si="7"/>
        <v>0</v>
      </c>
      <c r="DU34" s="84">
        <f t="shared" si="7"/>
        <v>0</v>
      </c>
      <c r="DV34" s="84">
        <f t="shared" si="7"/>
        <v>0</v>
      </c>
      <c r="DW34" s="84">
        <f t="shared" si="7"/>
        <v>0</v>
      </c>
      <c r="DX34" s="84">
        <f t="shared" si="7"/>
        <v>0</v>
      </c>
      <c r="DY34" s="84">
        <f t="shared" si="7"/>
        <v>0</v>
      </c>
      <c r="DZ34" s="84">
        <f t="shared" si="7"/>
        <v>0</v>
      </c>
      <c r="EA34" s="84">
        <f t="shared" si="7"/>
        <v>0</v>
      </c>
      <c r="EB34" s="84">
        <f t="shared" si="7"/>
        <v>0</v>
      </c>
      <c r="EC34" s="84">
        <f t="shared" ref="EC34:ES34" si="8">COUNTIF(EC3:EC33,"R")</f>
        <v>0</v>
      </c>
      <c r="ED34" s="84">
        <f t="shared" si="8"/>
        <v>0</v>
      </c>
      <c r="EE34" s="84">
        <f t="shared" si="8"/>
        <v>0</v>
      </c>
      <c r="EF34" s="84">
        <f t="shared" si="8"/>
        <v>0</v>
      </c>
      <c r="EG34" s="84">
        <f t="shared" si="8"/>
        <v>0</v>
      </c>
      <c r="EH34" s="84">
        <f t="shared" si="8"/>
        <v>0</v>
      </c>
      <c r="EI34" s="84">
        <f t="shared" si="8"/>
        <v>0</v>
      </c>
      <c r="EJ34" s="84">
        <f t="shared" si="8"/>
        <v>0</v>
      </c>
      <c r="EK34" s="84">
        <f t="shared" si="8"/>
        <v>0</v>
      </c>
      <c r="EL34" s="84">
        <f t="shared" si="8"/>
        <v>0</v>
      </c>
      <c r="EM34" s="84">
        <f t="shared" si="8"/>
        <v>0</v>
      </c>
      <c r="EN34" s="84">
        <f t="shared" si="8"/>
        <v>0</v>
      </c>
      <c r="EO34" s="84">
        <f t="shared" si="8"/>
        <v>0</v>
      </c>
      <c r="EP34" s="84">
        <f t="shared" si="8"/>
        <v>0</v>
      </c>
      <c r="EQ34" s="84">
        <f t="shared" si="8"/>
        <v>0</v>
      </c>
      <c r="ER34" s="84">
        <f t="shared" si="8"/>
        <v>0</v>
      </c>
      <c r="ES34" s="85">
        <f t="shared" si="8"/>
        <v>0</v>
      </c>
    </row>
    <row r="35" spans="1:149" s="28" customFormat="1" ht="11.45" customHeight="1" x14ac:dyDescent="0.2">
      <c r="B35" s="86" t="s">
        <v>48</v>
      </c>
      <c r="C35" s="87" t="s">
        <v>9</v>
      </c>
      <c r="D35" s="88">
        <f>SUM(E35:ES35)</f>
        <v>0</v>
      </c>
      <c r="E35" s="93">
        <f t="shared" ref="E35:BP35" si="9">COUNTIF(E3:E33,"D")</f>
        <v>0</v>
      </c>
      <c r="F35" s="87">
        <f t="shared" si="9"/>
        <v>0</v>
      </c>
      <c r="G35" s="87">
        <f t="shared" si="9"/>
        <v>0</v>
      </c>
      <c r="H35" s="87">
        <f t="shared" si="9"/>
        <v>0</v>
      </c>
      <c r="I35" s="87">
        <f t="shared" si="9"/>
        <v>0</v>
      </c>
      <c r="J35" s="87">
        <f t="shared" si="9"/>
        <v>0</v>
      </c>
      <c r="K35" s="87">
        <f t="shared" si="9"/>
        <v>0</v>
      </c>
      <c r="L35" s="87">
        <f t="shared" si="9"/>
        <v>0</v>
      </c>
      <c r="M35" s="87">
        <f t="shared" si="9"/>
        <v>0</v>
      </c>
      <c r="N35" s="87">
        <f t="shared" si="9"/>
        <v>0</v>
      </c>
      <c r="O35" s="87">
        <f t="shared" si="9"/>
        <v>0</v>
      </c>
      <c r="P35" s="87">
        <f t="shared" si="9"/>
        <v>0</v>
      </c>
      <c r="Q35" s="87">
        <f t="shared" si="9"/>
        <v>0</v>
      </c>
      <c r="R35" s="87">
        <f t="shared" si="9"/>
        <v>0</v>
      </c>
      <c r="S35" s="87">
        <f t="shared" si="9"/>
        <v>0</v>
      </c>
      <c r="T35" s="87">
        <f t="shared" si="9"/>
        <v>0</v>
      </c>
      <c r="U35" s="87">
        <f t="shared" si="9"/>
        <v>0</v>
      </c>
      <c r="V35" s="87">
        <f t="shared" si="9"/>
        <v>0</v>
      </c>
      <c r="W35" s="87">
        <f t="shared" si="9"/>
        <v>0</v>
      </c>
      <c r="X35" s="87">
        <f t="shared" si="9"/>
        <v>0</v>
      </c>
      <c r="Y35" s="87">
        <f t="shared" si="9"/>
        <v>0</v>
      </c>
      <c r="Z35" s="87">
        <f t="shared" si="9"/>
        <v>0</v>
      </c>
      <c r="AA35" s="87">
        <f t="shared" si="9"/>
        <v>0</v>
      </c>
      <c r="AB35" s="87">
        <f t="shared" si="9"/>
        <v>0</v>
      </c>
      <c r="AC35" s="87">
        <f t="shared" si="9"/>
        <v>0</v>
      </c>
      <c r="AD35" s="87">
        <f t="shared" si="9"/>
        <v>0</v>
      </c>
      <c r="AE35" s="87">
        <f t="shared" si="9"/>
        <v>0</v>
      </c>
      <c r="AF35" s="87">
        <f t="shared" si="9"/>
        <v>0</v>
      </c>
      <c r="AG35" s="87">
        <f t="shared" si="9"/>
        <v>0</v>
      </c>
      <c r="AH35" s="87">
        <f t="shared" si="9"/>
        <v>0</v>
      </c>
      <c r="AI35" s="87">
        <f t="shared" si="9"/>
        <v>0</v>
      </c>
      <c r="AJ35" s="87">
        <f t="shared" si="9"/>
        <v>0</v>
      </c>
      <c r="AK35" s="87">
        <f t="shared" si="9"/>
        <v>0</v>
      </c>
      <c r="AL35" s="87">
        <f t="shared" si="9"/>
        <v>0</v>
      </c>
      <c r="AM35" s="87">
        <f t="shared" si="9"/>
        <v>0</v>
      </c>
      <c r="AN35" s="87">
        <f t="shared" si="9"/>
        <v>0</v>
      </c>
      <c r="AO35" s="87">
        <f t="shared" si="9"/>
        <v>0</v>
      </c>
      <c r="AP35" s="87">
        <f t="shared" si="9"/>
        <v>0</v>
      </c>
      <c r="AQ35" s="87">
        <f t="shared" si="9"/>
        <v>0</v>
      </c>
      <c r="AR35" s="87">
        <f t="shared" si="9"/>
        <v>0</v>
      </c>
      <c r="AS35" s="87">
        <f t="shared" si="9"/>
        <v>0</v>
      </c>
      <c r="AT35" s="87">
        <f t="shared" si="9"/>
        <v>0</v>
      </c>
      <c r="AU35" s="87">
        <f t="shared" si="9"/>
        <v>0</v>
      </c>
      <c r="AV35" s="87">
        <f t="shared" si="9"/>
        <v>0</v>
      </c>
      <c r="AW35" s="87">
        <f t="shared" si="9"/>
        <v>0</v>
      </c>
      <c r="AX35" s="87">
        <f t="shared" si="9"/>
        <v>0</v>
      </c>
      <c r="AY35" s="87">
        <f t="shared" si="9"/>
        <v>0</v>
      </c>
      <c r="AZ35" s="87">
        <f t="shared" si="9"/>
        <v>0</v>
      </c>
      <c r="BA35" s="87">
        <f t="shared" si="9"/>
        <v>0</v>
      </c>
      <c r="BB35" s="87">
        <f t="shared" si="9"/>
        <v>0</v>
      </c>
      <c r="BC35" s="87">
        <f t="shared" si="9"/>
        <v>0</v>
      </c>
      <c r="BD35" s="87">
        <f t="shared" si="9"/>
        <v>0</v>
      </c>
      <c r="BE35" s="87">
        <f t="shared" si="9"/>
        <v>0</v>
      </c>
      <c r="BF35" s="87">
        <f t="shared" si="9"/>
        <v>0</v>
      </c>
      <c r="BG35" s="87">
        <f t="shared" si="9"/>
        <v>0</v>
      </c>
      <c r="BH35" s="87">
        <f t="shared" si="9"/>
        <v>0</v>
      </c>
      <c r="BI35" s="87">
        <f t="shared" si="9"/>
        <v>0</v>
      </c>
      <c r="BJ35" s="87">
        <f t="shared" si="9"/>
        <v>0</v>
      </c>
      <c r="BK35" s="87">
        <f t="shared" si="9"/>
        <v>0</v>
      </c>
      <c r="BL35" s="87">
        <f t="shared" si="9"/>
        <v>0</v>
      </c>
      <c r="BM35" s="87">
        <f t="shared" si="9"/>
        <v>0</v>
      </c>
      <c r="BN35" s="87">
        <f t="shared" si="9"/>
        <v>0</v>
      </c>
      <c r="BO35" s="87">
        <f t="shared" si="9"/>
        <v>0</v>
      </c>
      <c r="BP35" s="87">
        <f t="shared" si="9"/>
        <v>0</v>
      </c>
      <c r="BQ35" s="87">
        <f t="shared" ref="BQ35:EB35" si="10">COUNTIF(BQ3:BQ33,"D")</f>
        <v>0</v>
      </c>
      <c r="BR35" s="87">
        <f t="shared" si="10"/>
        <v>0</v>
      </c>
      <c r="BS35" s="87">
        <f t="shared" si="10"/>
        <v>0</v>
      </c>
      <c r="BT35" s="87">
        <f t="shared" si="10"/>
        <v>0</v>
      </c>
      <c r="BU35" s="87">
        <f t="shared" si="10"/>
        <v>0</v>
      </c>
      <c r="BV35" s="87">
        <f t="shared" si="10"/>
        <v>0</v>
      </c>
      <c r="BW35" s="87">
        <f t="shared" si="10"/>
        <v>0</v>
      </c>
      <c r="BX35" s="87">
        <f t="shared" si="10"/>
        <v>0</v>
      </c>
      <c r="BY35" s="87">
        <f t="shared" si="10"/>
        <v>0</v>
      </c>
      <c r="BZ35" s="87">
        <f t="shared" si="10"/>
        <v>0</v>
      </c>
      <c r="CA35" s="87">
        <f t="shared" si="10"/>
        <v>0</v>
      </c>
      <c r="CB35" s="87">
        <f t="shared" si="10"/>
        <v>0</v>
      </c>
      <c r="CC35" s="87">
        <f t="shared" si="10"/>
        <v>0</v>
      </c>
      <c r="CD35" s="87">
        <f t="shared" si="10"/>
        <v>0</v>
      </c>
      <c r="CE35" s="87">
        <f t="shared" si="10"/>
        <v>0</v>
      </c>
      <c r="CF35" s="87">
        <f t="shared" si="10"/>
        <v>0</v>
      </c>
      <c r="CG35" s="87">
        <f t="shared" si="10"/>
        <v>0</v>
      </c>
      <c r="CH35" s="87">
        <f t="shared" si="10"/>
        <v>0</v>
      </c>
      <c r="CI35" s="87">
        <f t="shared" si="10"/>
        <v>0</v>
      </c>
      <c r="CJ35" s="87">
        <f t="shared" si="10"/>
        <v>0</v>
      </c>
      <c r="CK35" s="87">
        <f t="shared" si="10"/>
        <v>0</v>
      </c>
      <c r="CL35" s="87">
        <f t="shared" si="10"/>
        <v>0</v>
      </c>
      <c r="CM35" s="87">
        <f t="shared" si="10"/>
        <v>0</v>
      </c>
      <c r="CN35" s="87">
        <f t="shared" si="10"/>
        <v>0</v>
      </c>
      <c r="CO35" s="87">
        <f t="shared" si="10"/>
        <v>0</v>
      </c>
      <c r="CP35" s="87">
        <f t="shared" si="10"/>
        <v>0</v>
      </c>
      <c r="CQ35" s="87">
        <f t="shared" si="10"/>
        <v>0</v>
      </c>
      <c r="CR35" s="87">
        <f t="shared" si="10"/>
        <v>0</v>
      </c>
      <c r="CS35" s="87">
        <f t="shared" si="10"/>
        <v>0</v>
      </c>
      <c r="CT35" s="87">
        <f t="shared" si="10"/>
        <v>0</v>
      </c>
      <c r="CU35" s="87">
        <f t="shared" si="10"/>
        <v>0</v>
      </c>
      <c r="CV35" s="87">
        <f t="shared" si="10"/>
        <v>0</v>
      </c>
      <c r="CW35" s="87">
        <f t="shared" si="10"/>
        <v>0</v>
      </c>
      <c r="CX35" s="87">
        <f t="shared" si="10"/>
        <v>0</v>
      </c>
      <c r="CY35" s="87">
        <f t="shared" si="10"/>
        <v>0</v>
      </c>
      <c r="CZ35" s="87">
        <f t="shared" si="10"/>
        <v>0</v>
      </c>
      <c r="DA35" s="87">
        <f t="shared" si="10"/>
        <v>0</v>
      </c>
      <c r="DB35" s="87">
        <f t="shared" si="10"/>
        <v>0</v>
      </c>
      <c r="DC35" s="87">
        <f t="shared" si="10"/>
        <v>0</v>
      </c>
      <c r="DD35" s="87">
        <f t="shared" si="10"/>
        <v>0</v>
      </c>
      <c r="DE35" s="87">
        <f t="shared" si="10"/>
        <v>0</v>
      </c>
      <c r="DF35" s="87">
        <f t="shared" si="10"/>
        <v>0</v>
      </c>
      <c r="DG35" s="87">
        <f t="shared" si="10"/>
        <v>0</v>
      </c>
      <c r="DH35" s="87">
        <f t="shared" si="10"/>
        <v>0</v>
      </c>
      <c r="DI35" s="87">
        <f t="shared" si="10"/>
        <v>0</v>
      </c>
      <c r="DJ35" s="87">
        <f t="shared" si="10"/>
        <v>0</v>
      </c>
      <c r="DK35" s="87">
        <f t="shared" si="10"/>
        <v>0</v>
      </c>
      <c r="DL35" s="87">
        <f t="shared" si="10"/>
        <v>0</v>
      </c>
      <c r="DM35" s="87">
        <f t="shared" si="10"/>
        <v>0</v>
      </c>
      <c r="DN35" s="87">
        <f t="shared" si="10"/>
        <v>0</v>
      </c>
      <c r="DO35" s="87">
        <f t="shared" si="10"/>
        <v>0</v>
      </c>
      <c r="DP35" s="87">
        <f t="shared" si="10"/>
        <v>0</v>
      </c>
      <c r="DQ35" s="87">
        <f t="shared" si="10"/>
        <v>0</v>
      </c>
      <c r="DR35" s="87">
        <f t="shared" si="10"/>
        <v>0</v>
      </c>
      <c r="DS35" s="87">
        <f t="shared" si="10"/>
        <v>0</v>
      </c>
      <c r="DT35" s="87">
        <f t="shared" si="10"/>
        <v>0</v>
      </c>
      <c r="DU35" s="87">
        <f t="shared" si="10"/>
        <v>0</v>
      </c>
      <c r="DV35" s="87">
        <f t="shared" si="10"/>
        <v>0</v>
      </c>
      <c r="DW35" s="87">
        <f t="shared" si="10"/>
        <v>0</v>
      </c>
      <c r="DX35" s="87">
        <f t="shared" si="10"/>
        <v>0</v>
      </c>
      <c r="DY35" s="87">
        <f t="shared" si="10"/>
        <v>0</v>
      </c>
      <c r="DZ35" s="87">
        <f t="shared" si="10"/>
        <v>0</v>
      </c>
      <c r="EA35" s="87">
        <f t="shared" si="10"/>
        <v>0</v>
      </c>
      <c r="EB35" s="87">
        <f t="shared" si="10"/>
        <v>0</v>
      </c>
      <c r="EC35" s="87">
        <f t="shared" ref="EC35:ES35" si="11">COUNTIF(EC3:EC33,"D")</f>
        <v>0</v>
      </c>
      <c r="ED35" s="87">
        <f t="shared" si="11"/>
        <v>0</v>
      </c>
      <c r="EE35" s="87">
        <f t="shared" si="11"/>
        <v>0</v>
      </c>
      <c r="EF35" s="87">
        <f t="shared" si="11"/>
        <v>0</v>
      </c>
      <c r="EG35" s="87">
        <f t="shared" si="11"/>
        <v>0</v>
      </c>
      <c r="EH35" s="87">
        <f t="shared" si="11"/>
        <v>0</v>
      </c>
      <c r="EI35" s="87">
        <f t="shared" si="11"/>
        <v>0</v>
      </c>
      <c r="EJ35" s="87">
        <f t="shared" si="11"/>
        <v>0</v>
      </c>
      <c r="EK35" s="87">
        <f t="shared" si="11"/>
        <v>0</v>
      </c>
      <c r="EL35" s="87">
        <f t="shared" si="11"/>
        <v>0</v>
      </c>
      <c r="EM35" s="87">
        <f t="shared" si="11"/>
        <v>0</v>
      </c>
      <c r="EN35" s="87">
        <f t="shared" si="11"/>
        <v>0</v>
      </c>
      <c r="EO35" s="87">
        <f t="shared" si="11"/>
        <v>0</v>
      </c>
      <c r="EP35" s="87">
        <f t="shared" si="11"/>
        <v>0</v>
      </c>
      <c r="EQ35" s="87">
        <f t="shared" si="11"/>
        <v>0</v>
      </c>
      <c r="ER35" s="87">
        <f t="shared" si="11"/>
        <v>0</v>
      </c>
      <c r="ES35" s="88">
        <f t="shared" si="11"/>
        <v>0</v>
      </c>
    </row>
    <row r="36" spans="1:149" s="28" customFormat="1" ht="11.45" customHeight="1" thickBot="1" x14ac:dyDescent="0.25">
      <c r="A36" s="39"/>
      <c r="B36" s="89" t="s">
        <v>3</v>
      </c>
      <c r="C36" s="90" t="s">
        <v>5</v>
      </c>
      <c r="D36" s="91">
        <f>SUM(E36:ES36)</f>
        <v>0</v>
      </c>
      <c r="E36" s="94">
        <f t="shared" ref="E36:BP36" si="12">COUNTIF(E3:E33,"G")</f>
        <v>0</v>
      </c>
      <c r="F36" s="90">
        <f t="shared" si="12"/>
        <v>0</v>
      </c>
      <c r="G36" s="90">
        <f t="shared" si="12"/>
        <v>0</v>
      </c>
      <c r="H36" s="90">
        <f t="shared" si="12"/>
        <v>0</v>
      </c>
      <c r="I36" s="90">
        <f t="shared" si="12"/>
        <v>0</v>
      </c>
      <c r="J36" s="90">
        <f t="shared" si="12"/>
        <v>0</v>
      </c>
      <c r="K36" s="90">
        <f t="shared" si="12"/>
        <v>0</v>
      </c>
      <c r="L36" s="90">
        <f t="shared" si="12"/>
        <v>0</v>
      </c>
      <c r="M36" s="90">
        <f t="shared" si="12"/>
        <v>0</v>
      </c>
      <c r="N36" s="90">
        <f t="shared" si="12"/>
        <v>0</v>
      </c>
      <c r="O36" s="90">
        <f t="shared" si="12"/>
        <v>0</v>
      </c>
      <c r="P36" s="90">
        <f t="shared" si="12"/>
        <v>0</v>
      </c>
      <c r="Q36" s="90">
        <f t="shared" si="12"/>
        <v>0</v>
      </c>
      <c r="R36" s="90">
        <f t="shared" si="12"/>
        <v>0</v>
      </c>
      <c r="S36" s="90">
        <f t="shared" si="12"/>
        <v>0</v>
      </c>
      <c r="T36" s="90">
        <f t="shared" si="12"/>
        <v>0</v>
      </c>
      <c r="U36" s="90">
        <f t="shared" si="12"/>
        <v>0</v>
      </c>
      <c r="V36" s="90">
        <f t="shared" si="12"/>
        <v>0</v>
      </c>
      <c r="W36" s="90">
        <f t="shared" si="12"/>
        <v>0</v>
      </c>
      <c r="X36" s="90">
        <f t="shared" si="12"/>
        <v>0</v>
      </c>
      <c r="Y36" s="90">
        <f t="shared" si="12"/>
        <v>0</v>
      </c>
      <c r="Z36" s="90">
        <f t="shared" si="12"/>
        <v>0</v>
      </c>
      <c r="AA36" s="90">
        <f t="shared" si="12"/>
        <v>0</v>
      </c>
      <c r="AB36" s="90">
        <f t="shared" si="12"/>
        <v>0</v>
      </c>
      <c r="AC36" s="90">
        <f t="shared" si="12"/>
        <v>0</v>
      </c>
      <c r="AD36" s="90">
        <f t="shared" si="12"/>
        <v>0</v>
      </c>
      <c r="AE36" s="90">
        <f t="shared" si="12"/>
        <v>0</v>
      </c>
      <c r="AF36" s="90">
        <f t="shared" si="12"/>
        <v>0</v>
      </c>
      <c r="AG36" s="90">
        <f t="shared" si="12"/>
        <v>0</v>
      </c>
      <c r="AH36" s="90">
        <f t="shared" si="12"/>
        <v>0</v>
      </c>
      <c r="AI36" s="90">
        <f t="shared" si="12"/>
        <v>0</v>
      </c>
      <c r="AJ36" s="90">
        <f t="shared" si="12"/>
        <v>0</v>
      </c>
      <c r="AK36" s="90">
        <f t="shared" si="12"/>
        <v>0</v>
      </c>
      <c r="AL36" s="90">
        <f t="shared" si="12"/>
        <v>0</v>
      </c>
      <c r="AM36" s="90">
        <f t="shared" si="12"/>
        <v>0</v>
      </c>
      <c r="AN36" s="90">
        <f t="shared" si="12"/>
        <v>0</v>
      </c>
      <c r="AO36" s="90">
        <f t="shared" si="12"/>
        <v>0</v>
      </c>
      <c r="AP36" s="90">
        <f t="shared" si="12"/>
        <v>0</v>
      </c>
      <c r="AQ36" s="90">
        <f t="shared" si="12"/>
        <v>0</v>
      </c>
      <c r="AR36" s="90">
        <f t="shared" si="12"/>
        <v>0</v>
      </c>
      <c r="AS36" s="90">
        <f t="shared" si="12"/>
        <v>0</v>
      </c>
      <c r="AT36" s="90">
        <f t="shared" si="12"/>
        <v>0</v>
      </c>
      <c r="AU36" s="90">
        <f t="shared" si="12"/>
        <v>0</v>
      </c>
      <c r="AV36" s="90">
        <f t="shared" si="12"/>
        <v>0</v>
      </c>
      <c r="AW36" s="90">
        <f t="shared" si="12"/>
        <v>0</v>
      </c>
      <c r="AX36" s="90">
        <f t="shared" si="12"/>
        <v>0</v>
      </c>
      <c r="AY36" s="90">
        <f t="shared" si="12"/>
        <v>0</v>
      </c>
      <c r="AZ36" s="90">
        <f t="shared" si="12"/>
        <v>0</v>
      </c>
      <c r="BA36" s="90">
        <f t="shared" si="12"/>
        <v>0</v>
      </c>
      <c r="BB36" s="90">
        <f t="shared" si="12"/>
        <v>0</v>
      </c>
      <c r="BC36" s="90">
        <f t="shared" si="12"/>
        <v>0</v>
      </c>
      <c r="BD36" s="90">
        <f t="shared" si="12"/>
        <v>0</v>
      </c>
      <c r="BE36" s="90">
        <f t="shared" si="12"/>
        <v>0</v>
      </c>
      <c r="BF36" s="90">
        <f t="shared" si="12"/>
        <v>0</v>
      </c>
      <c r="BG36" s="90">
        <f t="shared" si="12"/>
        <v>0</v>
      </c>
      <c r="BH36" s="90">
        <f t="shared" si="12"/>
        <v>0</v>
      </c>
      <c r="BI36" s="90">
        <f t="shared" si="12"/>
        <v>0</v>
      </c>
      <c r="BJ36" s="90">
        <f t="shared" si="12"/>
        <v>0</v>
      </c>
      <c r="BK36" s="90">
        <f t="shared" si="12"/>
        <v>0</v>
      </c>
      <c r="BL36" s="90">
        <f t="shared" si="12"/>
        <v>0</v>
      </c>
      <c r="BM36" s="90">
        <f t="shared" si="12"/>
        <v>0</v>
      </c>
      <c r="BN36" s="90">
        <f t="shared" si="12"/>
        <v>0</v>
      </c>
      <c r="BO36" s="90">
        <f t="shared" si="12"/>
        <v>0</v>
      </c>
      <c r="BP36" s="90">
        <f t="shared" si="12"/>
        <v>0</v>
      </c>
      <c r="BQ36" s="90">
        <f t="shared" ref="BQ36:EB36" si="13">COUNTIF(BQ3:BQ33,"G")</f>
        <v>0</v>
      </c>
      <c r="BR36" s="90">
        <f t="shared" si="13"/>
        <v>0</v>
      </c>
      <c r="BS36" s="90">
        <f t="shared" si="13"/>
        <v>0</v>
      </c>
      <c r="BT36" s="90">
        <f t="shared" si="13"/>
        <v>0</v>
      </c>
      <c r="BU36" s="90">
        <f t="shared" si="13"/>
        <v>0</v>
      </c>
      <c r="BV36" s="90">
        <f t="shared" si="13"/>
        <v>0</v>
      </c>
      <c r="BW36" s="90">
        <f t="shared" si="13"/>
        <v>0</v>
      </c>
      <c r="BX36" s="90">
        <f t="shared" si="13"/>
        <v>0</v>
      </c>
      <c r="BY36" s="90">
        <f t="shared" si="13"/>
        <v>0</v>
      </c>
      <c r="BZ36" s="90">
        <f t="shared" si="13"/>
        <v>0</v>
      </c>
      <c r="CA36" s="90">
        <f t="shared" si="13"/>
        <v>0</v>
      </c>
      <c r="CB36" s="90">
        <f t="shared" si="13"/>
        <v>0</v>
      </c>
      <c r="CC36" s="90">
        <f t="shared" si="13"/>
        <v>0</v>
      </c>
      <c r="CD36" s="90">
        <f t="shared" si="13"/>
        <v>0</v>
      </c>
      <c r="CE36" s="90">
        <f t="shared" si="13"/>
        <v>0</v>
      </c>
      <c r="CF36" s="90">
        <f t="shared" si="13"/>
        <v>0</v>
      </c>
      <c r="CG36" s="90">
        <f t="shared" si="13"/>
        <v>0</v>
      </c>
      <c r="CH36" s="90">
        <f t="shared" si="13"/>
        <v>0</v>
      </c>
      <c r="CI36" s="90">
        <f t="shared" si="13"/>
        <v>0</v>
      </c>
      <c r="CJ36" s="90">
        <f t="shared" si="13"/>
        <v>0</v>
      </c>
      <c r="CK36" s="90">
        <f t="shared" si="13"/>
        <v>0</v>
      </c>
      <c r="CL36" s="90">
        <f t="shared" si="13"/>
        <v>0</v>
      </c>
      <c r="CM36" s="90">
        <f t="shared" si="13"/>
        <v>0</v>
      </c>
      <c r="CN36" s="90">
        <f t="shared" si="13"/>
        <v>0</v>
      </c>
      <c r="CO36" s="90">
        <f t="shared" si="13"/>
        <v>0</v>
      </c>
      <c r="CP36" s="90">
        <f t="shared" si="13"/>
        <v>0</v>
      </c>
      <c r="CQ36" s="90">
        <f t="shared" si="13"/>
        <v>0</v>
      </c>
      <c r="CR36" s="90">
        <f t="shared" si="13"/>
        <v>0</v>
      </c>
      <c r="CS36" s="90">
        <f t="shared" si="13"/>
        <v>0</v>
      </c>
      <c r="CT36" s="90">
        <f t="shared" si="13"/>
        <v>0</v>
      </c>
      <c r="CU36" s="90">
        <f t="shared" si="13"/>
        <v>0</v>
      </c>
      <c r="CV36" s="90">
        <f t="shared" si="13"/>
        <v>0</v>
      </c>
      <c r="CW36" s="90">
        <f t="shared" si="13"/>
        <v>0</v>
      </c>
      <c r="CX36" s="90">
        <f t="shared" si="13"/>
        <v>0</v>
      </c>
      <c r="CY36" s="90">
        <f t="shared" si="13"/>
        <v>0</v>
      </c>
      <c r="CZ36" s="90">
        <f t="shared" si="13"/>
        <v>0</v>
      </c>
      <c r="DA36" s="90">
        <f t="shared" si="13"/>
        <v>0</v>
      </c>
      <c r="DB36" s="90">
        <f t="shared" si="13"/>
        <v>0</v>
      </c>
      <c r="DC36" s="90">
        <f t="shared" si="13"/>
        <v>0</v>
      </c>
      <c r="DD36" s="90">
        <f t="shared" si="13"/>
        <v>0</v>
      </c>
      <c r="DE36" s="90">
        <f t="shared" si="13"/>
        <v>0</v>
      </c>
      <c r="DF36" s="90">
        <f t="shared" si="13"/>
        <v>0</v>
      </c>
      <c r="DG36" s="90">
        <f t="shared" si="13"/>
        <v>0</v>
      </c>
      <c r="DH36" s="90">
        <f t="shared" si="13"/>
        <v>0</v>
      </c>
      <c r="DI36" s="90">
        <f t="shared" si="13"/>
        <v>0</v>
      </c>
      <c r="DJ36" s="90">
        <f t="shared" si="13"/>
        <v>0</v>
      </c>
      <c r="DK36" s="90">
        <f t="shared" si="13"/>
        <v>0</v>
      </c>
      <c r="DL36" s="90">
        <f t="shared" si="13"/>
        <v>0</v>
      </c>
      <c r="DM36" s="90">
        <f t="shared" si="13"/>
        <v>0</v>
      </c>
      <c r="DN36" s="90">
        <f t="shared" si="13"/>
        <v>0</v>
      </c>
      <c r="DO36" s="90">
        <f t="shared" si="13"/>
        <v>0</v>
      </c>
      <c r="DP36" s="90">
        <f t="shared" si="13"/>
        <v>0</v>
      </c>
      <c r="DQ36" s="90">
        <f t="shared" si="13"/>
        <v>0</v>
      </c>
      <c r="DR36" s="90">
        <f t="shared" si="13"/>
        <v>0</v>
      </c>
      <c r="DS36" s="90">
        <f t="shared" si="13"/>
        <v>0</v>
      </c>
      <c r="DT36" s="90">
        <f t="shared" si="13"/>
        <v>0</v>
      </c>
      <c r="DU36" s="90">
        <f t="shared" si="13"/>
        <v>0</v>
      </c>
      <c r="DV36" s="90">
        <f t="shared" si="13"/>
        <v>0</v>
      </c>
      <c r="DW36" s="90">
        <f t="shared" si="13"/>
        <v>0</v>
      </c>
      <c r="DX36" s="90">
        <f t="shared" si="13"/>
        <v>0</v>
      </c>
      <c r="DY36" s="90">
        <f t="shared" si="13"/>
        <v>0</v>
      </c>
      <c r="DZ36" s="90">
        <f t="shared" si="13"/>
        <v>0</v>
      </c>
      <c r="EA36" s="90">
        <f t="shared" si="13"/>
        <v>0</v>
      </c>
      <c r="EB36" s="90">
        <f t="shared" si="13"/>
        <v>0</v>
      </c>
      <c r="EC36" s="90">
        <f t="shared" ref="EC36:ES36" si="14">COUNTIF(EC3:EC33,"G")</f>
        <v>0</v>
      </c>
      <c r="ED36" s="90">
        <f t="shared" si="14"/>
        <v>0</v>
      </c>
      <c r="EE36" s="90">
        <f t="shared" si="14"/>
        <v>0</v>
      </c>
      <c r="EF36" s="90">
        <f t="shared" si="14"/>
        <v>0</v>
      </c>
      <c r="EG36" s="90">
        <f t="shared" si="14"/>
        <v>0</v>
      </c>
      <c r="EH36" s="90">
        <f t="shared" si="14"/>
        <v>0</v>
      </c>
      <c r="EI36" s="90">
        <f t="shared" si="14"/>
        <v>0</v>
      </c>
      <c r="EJ36" s="90">
        <f t="shared" si="14"/>
        <v>0</v>
      </c>
      <c r="EK36" s="90">
        <f t="shared" si="14"/>
        <v>0</v>
      </c>
      <c r="EL36" s="90">
        <f t="shared" si="14"/>
        <v>0</v>
      </c>
      <c r="EM36" s="90">
        <f t="shared" si="14"/>
        <v>0</v>
      </c>
      <c r="EN36" s="90">
        <f t="shared" si="14"/>
        <v>0</v>
      </c>
      <c r="EO36" s="90">
        <f t="shared" si="14"/>
        <v>0</v>
      </c>
      <c r="EP36" s="90">
        <f t="shared" si="14"/>
        <v>0</v>
      </c>
      <c r="EQ36" s="90">
        <f t="shared" si="14"/>
        <v>0</v>
      </c>
      <c r="ER36" s="90">
        <f t="shared" si="14"/>
        <v>0</v>
      </c>
      <c r="ES36" s="91">
        <f t="shared" si="14"/>
        <v>0</v>
      </c>
    </row>
    <row r="37" spans="1:149" ht="11.45" customHeight="1" thickBot="1" x14ac:dyDescent="0.25">
      <c r="A37" s="40"/>
      <c r="B37" s="42"/>
      <c r="C37" s="43" t="s">
        <v>16</v>
      </c>
      <c r="D37" s="44"/>
      <c r="E37" s="45" t="s">
        <v>49</v>
      </c>
      <c r="F37" s="45">
        <v>2</v>
      </c>
      <c r="G37" s="45" t="s">
        <v>15</v>
      </c>
      <c r="H37" s="45">
        <v>4</v>
      </c>
      <c r="I37" s="45">
        <v>5</v>
      </c>
      <c r="J37" s="45">
        <v>6</v>
      </c>
      <c r="K37" s="45">
        <v>7</v>
      </c>
      <c r="L37" s="45">
        <v>8</v>
      </c>
      <c r="M37" s="45">
        <v>9</v>
      </c>
      <c r="N37" s="45">
        <v>10</v>
      </c>
      <c r="O37" s="45">
        <v>11</v>
      </c>
      <c r="P37" s="45">
        <v>12</v>
      </c>
      <c r="Q37" s="45">
        <v>13</v>
      </c>
      <c r="R37" s="45">
        <v>14</v>
      </c>
      <c r="S37" s="45">
        <v>15</v>
      </c>
      <c r="T37" s="45">
        <v>16</v>
      </c>
      <c r="U37" s="45">
        <v>17</v>
      </c>
      <c r="V37" s="45">
        <v>18</v>
      </c>
      <c r="W37" s="45">
        <v>19</v>
      </c>
      <c r="X37" s="45">
        <v>20</v>
      </c>
      <c r="Y37" s="45">
        <v>21</v>
      </c>
      <c r="Z37" s="45">
        <v>22</v>
      </c>
      <c r="AA37" s="45">
        <v>23</v>
      </c>
      <c r="AB37" s="45">
        <v>24</v>
      </c>
      <c r="AC37" s="45">
        <v>25</v>
      </c>
      <c r="AD37" s="45">
        <v>26</v>
      </c>
      <c r="AE37" s="45">
        <v>27</v>
      </c>
      <c r="AF37" s="45">
        <v>28</v>
      </c>
      <c r="AG37" s="45">
        <v>29</v>
      </c>
      <c r="AH37" s="45">
        <v>30</v>
      </c>
      <c r="AI37" s="45">
        <v>31</v>
      </c>
      <c r="AJ37" s="45">
        <v>32</v>
      </c>
      <c r="AK37" s="45">
        <v>33</v>
      </c>
      <c r="AL37" s="45">
        <v>34</v>
      </c>
      <c r="AM37" s="45">
        <v>35</v>
      </c>
      <c r="AN37" s="45">
        <v>36</v>
      </c>
      <c r="AO37" s="45">
        <v>37</v>
      </c>
      <c r="AP37" s="45">
        <v>38</v>
      </c>
      <c r="AQ37" s="45">
        <v>39</v>
      </c>
      <c r="AR37" s="45">
        <v>40</v>
      </c>
      <c r="AS37" s="45">
        <v>41</v>
      </c>
      <c r="AT37" s="46">
        <v>42</v>
      </c>
      <c r="AU37" s="45">
        <v>43</v>
      </c>
      <c r="AV37" s="45">
        <v>44</v>
      </c>
      <c r="AW37" s="45">
        <v>45</v>
      </c>
      <c r="AX37" s="45">
        <v>46</v>
      </c>
      <c r="AY37" s="45">
        <v>47</v>
      </c>
      <c r="AZ37" s="45">
        <v>48</v>
      </c>
      <c r="BA37" s="45">
        <v>49</v>
      </c>
      <c r="BB37" s="45">
        <v>50</v>
      </c>
      <c r="BC37" s="45">
        <v>51</v>
      </c>
      <c r="BD37" s="45">
        <v>52</v>
      </c>
      <c r="BE37" s="45">
        <v>53</v>
      </c>
      <c r="BF37" s="45">
        <v>54</v>
      </c>
      <c r="BG37" s="45">
        <v>55</v>
      </c>
      <c r="BH37" s="45">
        <v>56</v>
      </c>
      <c r="BI37" s="45">
        <v>57</v>
      </c>
      <c r="BJ37" s="45">
        <v>58</v>
      </c>
      <c r="BK37" s="45">
        <v>59</v>
      </c>
      <c r="BL37" s="45">
        <v>60</v>
      </c>
      <c r="BM37" s="45">
        <v>61</v>
      </c>
      <c r="BN37" s="45">
        <v>62</v>
      </c>
      <c r="BO37" s="45">
        <v>63</v>
      </c>
      <c r="BP37" s="45">
        <v>64</v>
      </c>
      <c r="BQ37" s="45">
        <v>65</v>
      </c>
      <c r="BR37" s="45">
        <v>66</v>
      </c>
      <c r="BS37" s="45">
        <v>67</v>
      </c>
      <c r="BT37" s="45">
        <v>68</v>
      </c>
      <c r="BU37" s="45">
        <v>69</v>
      </c>
      <c r="BV37" s="45">
        <v>70</v>
      </c>
      <c r="BW37" s="45">
        <v>71</v>
      </c>
      <c r="BX37" s="45">
        <v>72</v>
      </c>
      <c r="BY37" s="45">
        <v>73</v>
      </c>
      <c r="BZ37" s="45">
        <v>74</v>
      </c>
      <c r="CA37" s="45">
        <v>75</v>
      </c>
      <c r="CB37" s="45">
        <v>76</v>
      </c>
      <c r="CC37" s="45">
        <v>77</v>
      </c>
      <c r="CD37" s="45">
        <v>78</v>
      </c>
      <c r="CE37" s="45">
        <v>79</v>
      </c>
      <c r="CF37" s="45">
        <v>80</v>
      </c>
      <c r="CG37" s="45">
        <v>81</v>
      </c>
      <c r="CH37" s="45">
        <v>82</v>
      </c>
      <c r="CI37" s="45">
        <v>83</v>
      </c>
      <c r="CJ37" s="45">
        <v>84</v>
      </c>
      <c r="CK37" s="45">
        <v>85</v>
      </c>
      <c r="CL37" s="45">
        <v>86</v>
      </c>
      <c r="CM37" s="45">
        <v>87</v>
      </c>
      <c r="CN37" s="45">
        <v>88</v>
      </c>
      <c r="CO37" s="45">
        <v>89</v>
      </c>
      <c r="CP37" s="45">
        <v>90</v>
      </c>
      <c r="CQ37" s="45">
        <v>91</v>
      </c>
      <c r="CR37" s="45">
        <v>92</v>
      </c>
      <c r="CS37" s="45">
        <v>93</v>
      </c>
      <c r="CT37" s="45">
        <v>94</v>
      </c>
      <c r="CU37" s="45">
        <v>95</v>
      </c>
      <c r="CV37" s="45">
        <v>96</v>
      </c>
      <c r="CW37" s="45">
        <v>97</v>
      </c>
      <c r="CX37" s="45">
        <v>98</v>
      </c>
      <c r="CY37" s="45">
        <v>99</v>
      </c>
      <c r="CZ37" s="45">
        <v>100</v>
      </c>
      <c r="DA37" s="45">
        <v>101</v>
      </c>
      <c r="DB37" s="45">
        <v>102</v>
      </c>
      <c r="DC37" s="45">
        <v>103</v>
      </c>
      <c r="DD37" s="45">
        <v>104</v>
      </c>
      <c r="DE37" s="45">
        <v>105</v>
      </c>
      <c r="DF37" s="45">
        <v>106</v>
      </c>
      <c r="DG37" s="45">
        <v>107</v>
      </c>
      <c r="DH37" s="45">
        <v>108</v>
      </c>
      <c r="DI37" s="45">
        <v>109</v>
      </c>
      <c r="DJ37" s="45">
        <v>110</v>
      </c>
      <c r="DK37" s="45">
        <v>111</v>
      </c>
      <c r="DL37" s="45">
        <v>112</v>
      </c>
      <c r="DM37" s="45">
        <v>113</v>
      </c>
      <c r="DN37" s="45">
        <v>114</v>
      </c>
      <c r="DO37" s="45">
        <v>115</v>
      </c>
      <c r="DP37" s="45">
        <v>116</v>
      </c>
      <c r="DQ37" s="45">
        <v>117</v>
      </c>
      <c r="DR37" s="45">
        <v>118</v>
      </c>
      <c r="DS37" s="45">
        <v>119</v>
      </c>
      <c r="DT37" s="45">
        <v>120</v>
      </c>
      <c r="DU37" s="45">
        <v>121</v>
      </c>
      <c r="DV37" s="45">
        <v>122</v>
      </c>
      <c r="DW37" s="45">
        <v>123</v>
      </c>
      <c r="DX37" s="45">
        <v>124</v>
      </c>
      <c r="DY37" s="45">
        <v>125</v>
      </c>
      <c r="DZ37" s="45">
        <v>126</v>
      </c>
      <c r="EA37" s="45">
        <v>127</v>
      </c>
      <c r="EB37" s="45">
        <v>128</v>
      </c>
      <c r="EC37" s="45">
        <v>129</v>
      </c>
      <c r="ED37" s="45">
        <v>130</v>
      </c>
      <c r="EE37" s="45">
        <v>131</v>
      </c>
      <c r="EF37" s="45">
        <v>132</v>
      </c>
      <c r="EG37" s="45">
        <v>133</v>
      </c>
      <c r="EH37" s="45">
        <v>134</v>
      </c>
      <c r="EI37" s="45">
        <v>135</v>
      </c>
      <c r="EJ37" s="45">
        <v>136</v>
      </c>
      <c r="EK37" s="45">
        <v>137</v>
      </c>
      <c r="EL37" s="45">
        <v>138</v>
      </c>
      <c r="EM37" s="45">
        <v>139</v>
      </c>
      <c r="EN37" s="45">
        <v>140</v>
      </c>
      <c r="EO37" s="45">
        <v>141</v>
      </c>
      <c r="EP37" s="45">
        <v>142</v>
      </c>
      <c r="EQ37" s="45">
        <v>143</v>
      </c>
      <c r="ER37" s="45">
        <v>144</v>
      </c>
      <c r="ES37" s="46">
        <v>145</v>
      </c>
    </row>
    <row r="39" spans="1:149" x14ac:dyDescent="0.2">
      <c r="A39" s="41"/>
      <c r="B39" s="41"/>
    </row>
  </sheetData>
  <mergeCells count="1">
    <mergeCell ref="B1:D1"/>
  </mergeCells>
  <phoneticPr fontId="2" type="noConversion"/>
  <pageMargins left="0.75" right="0.75" top="0.59" bottom="0.56999999999999995" header="0.5" footer="0.5"/>
  <pageSetup paperSize="9" orientation="landscape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81" r:id="rId4" name="Button 309">
              <controlPr defaultSize="0" print="0" autoFill="0" autoPict="0" macro="[0]!slett">
                <anchor>
                  <from>
                    <xdr:col>0</xdr:col>
                    <xdr:colOff>161925</xdr:colOff>
                    <xdr:row>33</xdr:row>
                    <xdr:rowOff>66675</xdr:rowOff>
                  </from>
                  <to>
                    <xdr:col>0</xdr:col>
                    <xdr:colOff>1304925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5" name="Button 310">
              <controlPr defaultSize="0" print="0" autoFill="0" autoPict="0" macro="[0]!Enkeltelev">
                <anchor moveWithCells="1" sizeWithCells="1">
                  <from>
                    <xdr:col>0</xdr:col>
                    <xdr:colOff>104775</xdr:colOff>
                    <xdr:row>37</xdr:row>
                    <xdr:rowOff>85725</xdr:rowOff>
                  </from>
                  <to>
                    <xdr:col>3</xdr:col>
                    <xdr:colOff>285750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6" name="Button 311">
              <controlPr defaultSize="0" print="0" autoFill="0" autoPict="0" macro="[0]!Regitrering">
                <anchor moveWithCells="1" sizeWithCells="1">
                  <from>
                    <xdr:col>5</xdr:col>
                    <xdr:colOff>0</xdr:colOff>
                    <xdr:row>37</xdr:row>
                    <xdr:rowOff>123825</xdr:rowOff>
                  </from>
                  <to>
                    <xdr:col>19</xdr:col>
                    <xdr:colOff>28575</xdr:colOff>
                    <xdr:row>40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2"/>
  <dimension ref="A1:EX39"/>
  <sheetViews>
    <sheetView showGridLines="0" tabSelected="1" workbookViewId="0">
      <pane xSplit="4" ySplit="2" topLeftCell="E3" activePane="bottomRight" state="frozenSplit"/>
      <selection pane="topRight" activeCell="D1" sqref="D1"/>
      <selection pane="bottomLeft" activeCell="A2" sqref="A2"/>
      <selection pane="bottomRight"/>
    </sheetView>
  </sheetViews>
  <sheetFormatPr baseColWidth="10" defaultRowHeight="12.75" x14ac:dyDescent="0.2"/>
  <cols>
    <col min="1" max="1" width="22" style="34" customWidth="1"/>
    <col min="2" max="2" width="9.140625" style="34" customWidth="1"/>
    <col min="3" max="3" width="11.140625" style="34" customWidth="1"/>
    <col min="4" max="4" width="6" style="34" customWidth="1"/>
    <col min="5" max="5" width="3.7109375" style="34" customWidth="1"/>
    <col min="6" max="6" width="3.85546875" style="34" customWidth="1"/>
    <col min="7" max="33" width="3.7109375" style="34" customWidth="1"/>
    <col min="34" max="34" width="4.140625" style="34" customWidth="1"/>
    <col min="35" max="149" width="3.7109375" style="34" customWidth="1"/>
    <col min="150" max="16384" width="11.42578125" style="34"/>
  </cols>
  <sheetData>
    <row r="1" spans="1:154" s="59" customFormat="1" thickBot="1" x14ac:dyDescent="0.25">
      <c r="A1" s="52" t="s">
        <v>51</v>
      </c>
      <c r="B1" s="118" t="s">
        <v>2</v>
      </c>
      <c r="C1" s="118"/>
      <c r="D1" s="118"/>
      <c r="E1" s="53"/>
      <c r="F1" s="54" t="s">
        <v>0</v>
      </c>
      <c r="G1" s="55" t="s">
        <v>11</v>
      </c>
      <c r="H1" s="55" t="s">
        <v>12</v>
      </c>
      <c r="I1" s="55"/>
      <c r="J1" s="55"/>
      <c r="K1" s="55"/>
      <c r="L1" s="56" t="s">
        <v>10</v>
      </c>
      <c r="M1" s="55" t="s">
        <v>11</v>
      </c>
      <c r="N1" s="55" t="s">
        <v>13</v>
      </c>
      <c r="O1" s="55"/>
      <c r="P1" s="55"/>
      <c r="Q1" s="53"/>
      <c r="R1" s="55"/>
      <c r="S1" s="55"/>
      <c r="T1" s="57" t="s">
        <v>1</v>
      </c>
      <c r="U1" s="55" t="s">
        <v>11</v>
      </c>
      <c r="V1" s="55" t="s">
        <v>14</v>
      </c>
      <c r="W1" s="55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8"/>
      <c r="EU1" s="58"/>
      <c r="EV1" s="58"/>
      <c r="EW1" s="58"/>
      <c r="EX1" s="58"/>
    </row>
    <row r="2" spans="1:154" s="52" customFormat="1" ht="11.45" customHeight="1" thickTop="1" thickBot="1" x14ac:dyDescent="0.25">
      <c r="A2" s="60" t="s">
        <v>6</v>
      </c>
      <c r="B2" s="61" t="s">
        <v>4</v>
      </c>
      <c r="C2" s="62" t="s">
        <v>8</v>
      </c>
      <c r="D2" s="63" t="s">
        <v>5</v>
      </c>
      <c r="E2" s="110">
        <v>1</v>
      </c>
      <c r="F2" s="109">
        <v>2</v>
      </c>
      <c r="G2" s="109">
        <v>3</v>
      </c>
      <c r="H2" s="109">
        <v>4</v>
      </c>
      <c r="I2" s="109">
        <v>5</v>
      </c>
      <c r="J2" s="109">
        <v>6</v>
      </c>
      <c r="K2" s="109">
        <v>7</v>
      </c>
      <c r="L2" s="109">
        <v>8</v>
      </c>
      <c r="M2" s="109">
        <v>9</v>
      </c>
      <c r="N2" s="111">
        <v>10</v>
      </c>
      <c r="O2" s="111">
        <v>11</v>
      </c>
      <c r="P2" s="111">
        <v>12</v>
      </c>
      <c r="Q2" s="111">
        <v>13</v>
      </c>
      <c r="R2" s="111">
        <v>14</v>
      </c>
      <c r="S2" s="111">
        <v>15</v>
      </c>
      <c r="T2" s="111">
        <v>16</v>
      </c>
      <c r="U2" s="111">
        <v>17</v>
      </c>
      <c r="V2" s="111">
        <v>18</v>
      </c>
      <c r="W2" s="111">
        <v>19</v>
      </c>
      <c r="X2" s="111">
        <v>20</v>
      </c>
      <c r="Y2" s="111">
        <v>21</v>
      </c>
      <c r="Z2" s="111">
        <v>22</v>
      </c>
      <c r="AA2" s="111">
        <v>23</v>
      </c>
      <c r="AB2" s="111">
        <v>24</v>
      </c>
      <c r="AC2" s="111">
        <v>25</v>
      </c>
      <c r="AD2" s="111">
        <v>26</v>
      </c>
      <c r="AE2" s="111">
        <v>27</v>
      </c>
      <c r="AF2" s="111">
        <v>28</v>
      </c>
      <c r="AG2" s="111">
        <v>29</v>
      </c>
      <c r="AH2" s="111">
        <v>30</v>
      </c>
      <c r="AI2" s="111">
        <v>31</v>
      </c>
      <c r="AJ2" s="111">
        <v>32</v>
      </c>
      <c r="AK2" s="111">
        <v>33</v>
      </c>
      <c r="AL2" s="111">
        <v>34</v>
      </c>
      <c r="AM2" s="111">
        <v>35</v>
      </c>
      <c r="AN2" s="111">
        <v>36</v>
      </c>
      <c r="AO2" s="111">
        <v>37</v>
      </c>
      <c r="AP2" s="111">
        <v>38</v>
      </c>
      <c r="AQ2" s="111">
        <v>39</v>
      </c>
      <c r="AR2" s="111">
        <v>40</v>
      </c>
      <c r="AS2" s="111">
        <v>41</v>
      </c>
      <c r="AT2" s="111">
        <v>42</v>
      </c>
      <c r="AU2" s="111">
        <v>43</v>
      </c>
      <c r="AV2" s="111">
        <v>44</v>
      </c>
      <c r="AW2" s="111">
        <v>45</v>
      </c>
      <c r="AX2" s="111">
        <v>46</v>
      </c>
      <c r="AY2" s="111">
        <v>47</v>
      </c>
      <c r="AZ2" s="111">
        <v>48</v>
      </c>
      <c r="BA2" s="111">
        <v>49</v>
      </c>
      <c r="BB2" s="111">
        <v>50</v>
      </c>
      <c r="BC2" s="111">
        <v>51</v>
      </c>
      <c r="BD2" s="111">
        <v>52</v>
      </c>
      <c r="BE2" s="111">
        <v>53</v>
      </c>
      <c r="BF2" s="111">
        <v>54</v>
      </c>
      <c r="BG2" s="111">
        <v>55</v>
      </c>
      <c r="BH2" s="111">
        <v>56</v>
      </c>
      <c r="BI2" s="111">
        <v>57</v>
      </c>
      <c r="BJ2" s="111">
        <v>58</v>
      </c>
      <c r="BK2" s="111">
        <v>59</v>
      </c>
      <c r="BL2" s="111">
        <v>60</v>
      </c>
      <c r="BM2" s="111">
        <v>61</v>
      </c>
      <c r="BN2" s="111">
        <v>62</v>
      </c>
      <c r="BO2" s="111">
        <v>63</v>
      </c>
      <c r="BP2" s="111">
        <v>64</v>
      </c>
      <c r="BQ2" s="111">
        <v>65</v>
      </c>
      <c r="BR2" s="111">
        <v>66</v>
      </c>
      <c r="BS2" s="111">
        <v>67</v>
      </c>
      <c r="BT2" s="111">
        <v>68</v>
      </c>
      <c r="BU2" s="111">
        <v>69</v>
      </c>
      <c r="BV2" s="111">
        <v>70</v>
      </c>
      <c r="BW2" s="111">
        <v>71</v>
      </c>
      <c r="BX2" s="111">
        <v>72</v>
      </c>
      <c r="BY2" s="111">
        <v>73</v>
      </c>
      <c r="BZ2" s="111">
        <v>74</v>
      </c>
      <c r="CA2" s="111">
        <v>75</v>
      </c>
      <c r="CB2" s="111">
        <v>76</v>
      </c>
      <c r="CC2" s="111">
        <v>77</v>
      </c>
      <c r="CD2" s="111">
        <v>78</v>
      </c>
      <c r="CE2" s="111">
        <v>79</v>
      </c>
      <c r="CF2" s="111">
        <v>80</v>
      </c>
      <c r="CG2" s="111">
        <v>81</v>
      </c>
      <c r="CH2" s="111">
        <v>82</v>
      </c>
      <c r="CI2" s="111">
        <v>83</v>
      </c>
      <c r="CJ2" s="111">
        <v>84</v>
      </c>
      <c r="CK2" s="111">
        <v>85</v>
      </c>
      <c r="CL2" s="111">
        <v>86</v>
      </c>
      <c r="CM2" s="111">
        <v>87</v>
      </c>
      <c r="CN2" s="111">
        <v>88</v>
      </c>
      <c r="CO2" s="111">
        <v>89</v>
      </c>
      <c r="CP2" s="111">
        <v>90</v>
      </c>
      <c r="CQ2" s="111">
        <v>91</v>
      </c>
      <c r="CR2" s="111">
        <v>92</v>
      </c>
      <c r="CS2" s="111">
        <v>93</v>
      </c>
      <c r="CT2" s="111">
        <v>94</v>
      </c>
      <c r="CU2" s="111">
        <v>95</v>
      </c>
      <c r="CV2" s="111">
        <v>96</v>
      </c>
      <c r="CW2" s="111">
        <v>97</v>
      </c>
      <c r="CX2" s="111">
        <v>98</v>
      </c>
      <c r="CY2" s="111">
        <v>99</v>
      </c>
      <c r="CZ2" s="111">
        <v>100</v>
      </c>
      <c r="DA2" s="111">
        <v>101</v>
      </c>
      <c r="DB2" s="111">
        <v>102</v>
      </c>
      <c r="DC2" s="111">
        <v>103</v>
      </c>
      <c r="DD2" s="111">
        <v>104</v>
      </c>
      <c r="DE2" s="111">
        <v>105</v>
      </c>
      <c r="DF2" s="111">
        <v>106</v>
      </c>
      <c r="DG2" s="111">
        <v>107</v>
      </c>
      <c r="DH2" s="111">
        <v>108</v>
      </c>
      <c r="DI2" s="111">
        <v>109</v>
      </c>
      <c r="DJ2" s="111">
        <v>110</v>
      </c>
      <c r="DK2" s="111">
        <v>111</v>
      </c>
      <c r="DL2" s="111">
        <v>112</v>
      </c>
      <c r="DM2" s="111">
        <v>113</v>
      </c>
      <c r="DN2" s="111">
        <v>114</v>
      </c>
      <c r="DO2" s="111">
        <v>115</v>
      </c>
      <c r="DP2" s="111">
        <v>116</v>
      </c>
      <c r="DQ2" s="111">
        <v>117</v>
      </c>
      <c r="DR2" s="111">
        <v>118</v>
      </c>
      <c r="DS2" s="111">
        <v>119</v>
      </c>
      <c r="DT2" s="111">
        <v>120</v>
      </c>
      <c r="DU2" s="111">
        <v>121</v>
      </c>
      <c r="DV2" s="111">
        <v>122</v>
      </c>
      <c r="DW2" s="111">
        <v>123</v>
      </c>
      <c r="DX2" s="111">
        <v>124</v>
      </c>
      <c r="DY2" s="111">
        <v>125</v>
      </c>
      <c r="DZ2" s="111">
        <v>126</v>
      </c>
      <c r="EA2" s="111">
        <v>127</v>
      </c>
      <c r="EB2" s="111">
        <v>128</v>
      </c>
      <c r="EC2" s="111">
        <v>129</v>
      </c>
      <c r="ED2" s="111">
        <v>130</v>
      </c>
      <c r="EE2" s="111">
        <v>131</v>
      </c>
      <c r="EF2" s="111">
        <v>132</v>
      </c>
      <c r="EG2" s="111">
        <v>133</v>
      </c>
      <c r="EH2" s="111">
        <v>134</v>
      </c>
      <c r="EI2" s="111">
        <v>135</v>
      </c>
      <c r="EJ2" s="111">
        <v>136</v>
      </c>
      <c r="EK2" s="111">
        <v>137</v>
      </c>
      <c r="EL2" s="111">
        <v>138</v>
      </c>
      <c r="EM2" s="111">
        <v>139</v>
      </c>
      <c r="EN2" s="111">
        <v>140</v>
      </c>
      <c r="EO2" s="111">
        <v>141</v>
      </c>
      <c r="EP2" s="111">
        <v>142</v>
      </c>
      <c r="EQ2" s="111">
        <v>143</v>
      </c>
      <c r="ER2" s="111">
        <v>144</v>
      </c>
      <c r="ES2" s="112">
        <v>145</v>
      </c>
      <c r="ET2" s="64"/>
      <c r="EU2" s="64"/>
      <c r="EV2" s="64"/>
      <c r="EW2" s="64"/>
      <c r="EX2" s="64"/>
    </row>
    <row r="3" spans="1:154" s="52" customFormat="1" ht="11.45" customHeight="1" thickTop="1" x14ac:dyDescent="0.2">
      <c r="A3" s="117"/>
      <c r="B3" s="95" t="str">
        <f t="shared" ref="B3:B18" si="0">IF(COUNTA(E3:ES3)=0,"",COUNTIF(E3:ES3,"R")/COUNTA(E3:ES3))</f>
        <v/>
      </c>
      <c r="C3" s="96" t="str">
        <f t="shared" ref="C3:C18" si="1">IF(COUNTA(E3:ES3)=0,"",COUNTIF(E3:ES3,"D")/COUNTA(E3:ES3))</f>
        <v/>
      </c>
      <c r="D3" s="104" t="str">
        <f t="shared" ref="D3:D18" si="2">IF(COUNTA(E3:ES3)=0,"",COUNTIF(E3:ES3,"G")/COUNTA(E3:ES3))</f>
        <v/>
      </c>
      <c r="E3" s="65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/>
      <c r="R3" s="67"/>
      <c r="S3" s="67"/>
      <c r="T3" s="67"/>
      <c r="U3" s="67"/>
      <c r="V3" s="67"/>
      <c r="W3" s="66"/>
      <c r="X3" s="67"/>
      <c r="Y3" s="67"/>
      <c r="Z3" s="67"/>
      <c r="AA3" s="66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6"/>
      <c r="AO3" s="66"/>
      <c r="AP3" s="66"/>
      <c r="AQ3" s="66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6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8"/>
      <c r="ET3" s="64"/>
      <c r="EU3" s="64"/>
      <c r="EV3" s="64"/>
      <c r="EW3" s="64"/>
      <c r="EX3" s="64"/>
    </row>
    <row r="4" spans="1:154" s="52" customFormat="1" ht="11.45" customHeight="1" x14ac:dyDescent="0.2">
      <c r="A4" s="80"/>
      <c r="B4" s="97" t="str">
        <f t="shared" si="0"/>
        <v/>
      </c>
      <c r="C4" s="98" t="str">
        <f t="shared" si="1"/>
        <v/>
      </c>
      <c r="D4" s="105" t="str">
        <f t="shared" si="2"/>
        <v/>
      </c>
      <c r="E4" s="51"/>
      <c r="F4" s="48"/>
      <c r="G4" s="48"/>
      <c r="H4" s="48"/>
      <c r="I4" s="48"/>
      <c r="J4" s="48"/>
      <c r="K4" s="48"/>
      <c r="L4" s="48"/>
      <c r="M4" s="48"/>
      <c r="N4" s="48"/>
      <c r="O4" s="48"/>
      <c r="P4" s="49"/>
      <c r="Q4" s="49"/>
      <c r="R4" s="49"/>
      <c r="S4" s="48"/>
      <c r="T4" s="48"/>
      <c r="U4" s="49"/>
      <c r="V4" s="49"/>
      <c r="W4" s="49"/>
      <c r="X4" s="48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8"/>
      <c r="AL4" s="48"/>
      <c r="AM4" s="48"/>
      <c r="AN4" s="48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8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50"/>
      <c r="ET4" s="64"/>
      <c r="EU4" s="64"/>
      <c r="EV4" s="64"/>
      <c r="EW4" s="64"/>
      <c r="EX4" s="64"/>
    </row>
    <row r="5" spans="1:154" s="52" customFormat="1" ht="11.45" customHeight="1" x14ac:dyDescent="0.2">
      <c r="A5" s="81"/>
      <c r="B5" s="99" t="str">
        <f t="shared" si="0"/>
        <v/>
      </c>
      <c r="C5" s="100" t="str">
        <f t="shared" si="1"/>
        <v/>
      </c>
      <c r="D5" s="106" t="str">
        <f t="shared" si="2"/>
        <v/>
      </c>
      <c r="E5" s="47"/>
      <c r="F5" s="49"/>
      <c r="G5" s="48"/>
      <c r="H5" s="49"/>
      <c r="I5" s="49"/>
      <c r="J5" s="49"/>
      <c r="K5" s="48"/>
      <c r="L5" s="48"/>
      <c r="M5" s="48"/>
      <c r="N5" s="48"/>
      <c r="O5" s="48"/>
      <c r="P5" s="48"/>
      <c r="Q5" s="48"/>
      <c r="R5" s="48"/>
      <c r="S5" s="48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50"/>
      <c r="ET5" s="64"/>
      <c r="EU5" s="64"/>
      <c r="EV5" s="64"/>
      <c r="EW5" s="64"/>
      <c r="EX5" s="64"/>
    </row>
    <row r="6" spans="1:154" s="52" customFormat="1" ht="11.45" customHeight="1" x14ac:dyDescent="0.2">
      <c r="A6" s="81"/>
      <c r="B6" s="99" t="str">
        <f t="shared" si="0"/>
        <v/>
      </c>
      <c r="C6" s="100" t="str">
        <f t="shared" si="1"/>
        <v/>
      </c>
      <c r="D6" s="106" t="str">
        <f t="shared" si="2"/>
        <v/>
      </c>
      <c r="E6" s="47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50"/>
    </row>
    <row r="7" spans="1:154" s="52" customFormat="1" ht="11.45" customHeight="1" x14ac:dyDescent="0.2">
      <c r="A7" s="81"/>
      <c r="B7" s="99" t="str">
        <f t="shared" si="0"/>
        <v/>
      </c>
      <c r="C7" s="100" t="str">
        <f t="shared" si="1"/>
        <v/>
      </c>
      <c r="D7" s="106" t="str">
        <f t="shared" si="2"/>
        <v/>
      </c>
      <c r="E7" s="47"/>
      <c r="F7" s="48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50"/>
    </row>
    <row r="8" spans="1:154" s="52" customFormat="1" ht="11.45" customHeight="1" x14ac:dyDescent="0.2">
      <c r="A8" s="81"/>
      <c r="B8" s="99" t="str">
        <f t="shared" si="0"/>
        <v/>
      </c>
      <c r="C8" s="100" t="str">
        <f t="shared" si="1"/>
        <v/>
      </c>
      <c r="D8" s="106" t="str">
        <f t="shared" si="2"/>
        <v/>
      </c>
      <c r="E8" s="47"/>
      <c r="F8" s="49"/>
      <c r="G8" s="49"/>
      <c r="H8" s="49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50"/>
    </row>
    <row r="9" spans="1:154" s="52" customFormat="1" ht="11.45" customHeight="1" x14ac:dyDescent="0.2">
      <c r="A9" s="81"/>
      <c r="B9" s="99" t="str">
        <f t="shared" si="0"/>
        <v/>
      </c>
      <c r="C9" s="100" t="str">
        <f t="shared" si="1"/>
        <v/>
      </c>
      <c r="D9" s="106" t="str">
        <f t="shared" si="2"/>
        <v/>
      </c>
      <c r="E9" s="51"/>
      <c r="F9" s="48"/>
      <c r="G9" s="48"/>
      <c r="H9" s="48"/>
      <c r="I9" s="48"/>
      <c r="J9" s="48"/>
      <c r="K9" s="48"/>
      <c r="L9" s="48"/>
      <c r="M9" s="48"/>
      <c r="N9" s="49"/>
      <c r="O9" s="49"/>
      <c r="P9" s="49"/>
      <c r="Q9" s="49"/>
      <c r="R9" s="49"/>
      <c r="S9" s="49"/>
      <c r="T9" s="48"/>
      <c r="U9" s="48"/>
      <c r="V9" s="48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8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50"/>
      <c r="ET9" s="64"/>
    </row>
    <row r="10" spans="1:154" s="52" customFormat="1" ht="11.45" customHeight="1" x14ac:dyDescent="0.2">
      <c r="A10" s="81"/>
      <c r="B10" s="99" t="str">
        <f t="shared" si="0"/>
        <v/>
      </c>
      <c r="C10" s="100" t="str">
        <f t="shared" si="1"/>
        <v/>
      </c>
      <c r="D10" s="106" t="str">
        <f t="shared" si="2"/>
        <v/>
      </c>
      <c r="E10" s="51"/>
      <c r="F10" s="48"/>
      <c r="G10" s="48"/>
      <c r="H10" s="48"/>
      <c r="I10" s="48"/>
      <c r="J10" s="48"/>
      <c r="K10" s="48"/>
      <c r="L10" s="48"/>
      <c r="M10" s="48"/>
      <c r="N10" s="49"/>
      <c r="O10" s="49"/>
      <c r="P10" s="49"/>
      <c r="Q10" s="49"/>
      <c r="R10" s="48"/>
      <c r="S10" s="49"/>
      <c r="T10" s="48"/>
      <c r="U10" s="48"/>
      <c r="V10" s="48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8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50"/>
      <c r="ET10" s="64"/>
    </row>
    <row r="11" spans="1:154" s="52" customFormat="1" ht="11.45" customHeight="1" x14ac:dyDescent="0.2">
      <c r="A11" s="81"/>
      <c r="B11" s="99" t="str">
        <f t="shared" si="0"/>
        <v/>
      </c>
      <c r="C11" s="100" t="str">
        <f t="shared" si="1"/>
        <v/>
      </c>
      <c r="D11" s="106" t="str">
        <f t="shared" si="2"/>
        <v/>
      </c>
      <c r="E11" s="47"/>
      <c r="F11" s="49"/>
      <c r="G11" s="49"/>
      <c r="H11" s="49"/>
      <c r="I11" s="49"/>
      <c r="J11" s="49"/>
      <c r="K11" s="49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8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50"/>
    </row>
    <row r="12" spans="1:154" s="52" customFormat="1" ht="11.45" customHeight="1" x14ac:dyDescent="0.2">
      <c r="A12" s="81"/>
      <c r="B12" s="99" t="str">
        <f t="shared" si="0"/>
        <v/>
      </c>
      <c r="C12" s="100" t="str">
        <f t="shared" si="1"/>
        <v/>
      </c>
      <c r="D12" s="106" t="str">
        <f t="shared" si="2"/>
        <v/>
      </c>
      <c r="E12" s="47"/>
      <c r="F12" s="49"/>
      <c r="G12" s="49"/>
      <c r="H12" s="49"/>
      <c r="I12" s="49"/>
      <c r="J12" s="49"/>
      <c r="K12" s="49"/>
      <c r="L12" s="49"/>
      <c r="M12" s="48"/>
      <c r="N12" s="49"/>
      <c r="O12" s="49"/>
      <c r="P12" s="49"/>
      <c r="Q12" s="49"/>
      <c r="R12" s="49"/>
      <c r="S12" s="49"/>
      <c r="T12" s="49"/>
      <c r="U12" s="49"/>
      <c r="V12" s="48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50"/>
    </row>
    <row r="13" spans="1:154" s="52" customFormat="1" ht="11.45" customHeight="1" x14ac:dyDescent="0.2">
      <c r="A13" s="81"/>
      <c r="B13" s="99" t="str">
        <f t="shared" si="0"/>
        <v/>
      </c>
      <c r="C13" s="100" t="str">
        <f t="shared" si="1"/>
        <v/>
      </c>
      <c r="D13" s="106" t="str">
        <f t="shared" si="2"/>
        <v/>
      </c>
      <c r="E13" s="47"/>
      <c r="F13" s="49"/>
      <c r="G13" s="49"/>
      <c r="H13" s="49"/>
      <c r="I13" s="49"/>
      <c r="J13" s="49"/>
      <c r="K13" s="49"/>
      <c r="L13" s="49"/>
      <c r="M13" s="48"/>
      <c r="N13" s="49"/>
      <c r="O13" s="49"/>
      <c r="P13" s="49"/>
      <c r="Q13" s="49"/>
      <c r="R13" s="49"/>
      <c r="S13" s="49"/>
      <c r="T13" s="49"/>
      <c r="U13" s="49"/>
      <c r="V13" s="48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50"/>
    </row>
    <row r="14" spans="1:154" s="52" customFormat="1" ht="11.45" customHeight="1" x14ac:dyDescent="0.2">
      <c r="A14" s="81"/>
      <c r="B14" s="99" t="str">
        <f t="shared" si="0"/>
        <v/>
      </c>
      <c r="C14" s="100" t="str">
        <f t="shared" si="1"/>
        <v/>
      </c>
      <c r="D14" s="106" t="str">
        <f t="shared" si="2"/>
        <v/>
      </c>
      <c r="E14" s="47"/>
      <c r="F14" s="49"/>
      <c r="G14" s="49"/>
      <c r="H14" s="49"/>
      <c r="I14" s="49"/>
      <c r="J14" s="49"/>
      <c r="K14" s="49"/>
      <c r="L14" s="49"/>
      <c r="M14" s="48"/>
      <c r="N14" s="49"/>
      <c r="O14" s="49"/>
      <c r="P14" s="49"/>
      <c r="Q14" s="49"/>
      <c r="R14" s="49"/>
      <c r="S14" s="49"/>
      <c r="T14" s="49"/>
      <c r="U14" s="49"/>
      <c r="V14" s="48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50"/>
    </row>
    <row r="15" spans="1:154" s="52" customFormat="1" ht="11.45" customHeight="1" x14ac:dyDescent="0.2">
      <c r="A15" s="81"/>
      <c r="B15" s="99" t="str">
        <f t="shared" si="0"/>
        <v/>
      </c>
      <c r="C15" s="100" t="str">
        <f t="shared" si="1"/>
        <v/>
      </c>
      <c r="D15" s="106" t="str">
        <f t="shared" si="2"/>
        <v/>
      </c>
      <c r="E15" s="47"/>
      <c r="F15" s="49"/>
      <c r="G15" s="49"/>
      <c r="H15" s="49"/>
      <c r="I15" s="49"/>
      <c r="J15" s="49"/>
      <c r="K15" s="49"/>
      <c r="L15" s="49"/>
      <c r="M15" s="48"/>
      <c r="N15" s="49"/>
      <c r="O15" s="49"/>
      <c r="P15" s="49"/>
      <c r="Q15" s="49"/>
      <c r="R15" s="49"/>
      <c r="S15" s="49"/>
      <c r="T15" s="49"/>
      <c r="U15" s="49"/>
      <c r="V15" s="48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50"/>
    </row>
    <row r="16" spans="1:154" s="52" customFormat="1" ht="11.45" customHeight="1" x14ac:dyDescent="0.2">
      <c r="A16" s="81"/>
      <c r="B16" s="99" t="str">
        <f t="shared" si="0"/>
        <v/>
      </c>
      <c r="C16" s="100" t="str">
        <f t="shared" si="1"/>
        <v/>
      </c>
      <c r="D16" s="106" t="str">
        <f t="shared" si="2"/>
        <v/>
      </c>
      <c r="E16" s="47"/>
      <c r="F16" s="49"/>
      <c r="G16" s="49"/>
      <c r="H16" s="49"/>
      <c r="I16" s="49"/>
      <c r="J16" s="49"/>
      <c r="K16" s="49"/>
      <c r="L16" s="49"/>
      <c r="M16" s="48"/>
      <c r="N16" s="49"/>
      <c r="O16" s="49"/>
      <c r="P16" s="49"/>
      <c r="Q16" s="49"/>
      <c r="R16" s="49"/>
      <c r="S16" s="49"/>
      <c r="T16" s="49"/>
      <c r="U16" s="49"/>
      <c r="V16" s="48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50"/>
    </row>
    <row r="17" spans="1:149" s="52" customFormat="1" ht="11.45" customHeight="1" x14ac:dyDescent="0.2">
      <c r="A17" s="81"/>
      <c r="B17" s="99" t="str">
        <f t="shared" si="0"/>
        <v/>
      </c>
      <c r="C17" s="100" t="str">
        <f t="shared" si="1"/>
        <v/>
      </c>
      <c r="D17" s="106" t="str">
        <f t="shared" si="2"/>
        <v/>
      </c>
      <c r="E17" s="47"/>
      <c r="F17" s="49"/>
      <c r="G17" s="49"/>
      <c r="H17" s="49"/>
      <c r="I17" s="49"/>
      <c r="J17" s="49"/>
      <c r="K17" s="49"/>
      <c r="L17" s="49"/>
      <c r="M17" s="48"/>
      <c r="N17" s="49"/>
      <c r="O17" s="49"/>
      <c r="P17" s="49"/>
      <c r="Q17" s="49"/>
      <c r="R17" s="49"/>
      <c r="S17" s="49"/>
      <c r="T17" s="49"/>
      <c r="U17" s="49"/>
      <c r="V17" s="48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50"/>
    </row>
    <row r="18" spans="1:149" s="52" customFormat="1" ht="11.45" customHeight="1" x14ac:dyDescent="0.2">
      <c r="A18" s="81"/>
      <c r="B18" s="99" t="str">
        <f t="shared" si="0"/>
        <v/>
      </c>
      <c r="C18" s="100" t="str">
        <f t="shared" si="1"/>
        <v/>
      </c>
      <c r="D18" s="106" t="str">
        <f t="shared" si="2"/>
        <v/>
      </c>
      <c r="E18" s="47"/>
      <c r="F18" s="49"/>
      <c r="G18" s="49"/>
      <c r="H18" s="49"/>
      <c r="I18" s="49"/>
      <c r="J18" s="49"/>
      <c r="K18" s="49"/>
      <c r="L18" s="49"/>
      <c r="M18" s="48"/>
      <c r="N18" s="49"/>
      <c r="O18" s="49"/>
      <c r="P18" s="49"/>
      <c r="Q18" s="49"/>
      <c r="R18" s="49"/>
      <c r="S18" s="49"/>
      <c r="T18" s="49"/>
      <c r="U18" s="49"/>
      <c r="V18" s="48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50"/>
    </row>
    <row r="19" spans="1:149" s="52" customFormat="1" ht="11.45" customHeight="1" x14ac:dyDescent="0.2">
      <c r="A19" s="81"/>
      <c r="B19" s="99"/>
      <c r="C19" s="100"/>
      <c r="D19" s="106"/>
      <c r="E19" s="47"/>
      <c r="F19" s="49"/>
      <c r="G19" s="49"/>
      <c r="H19" s="49"/>
      <c r="I19" s="49"/>
      <c r="J19" s="49"/>
      <c r="K19" s="49"/>
      <c r="L19" s="49"/>
      <c r="M19" s="48"/>
      <c r="N19" s="49"/>
      <c r="O19" s="49"/>
      <c r="P19" s="49"/>
      <c r="Q19" s="49"/>
      <c r="R19" s="49"/>
      <c r="S19" s="49"/>
      <c r="T19" s="49"/>
      <c r="U19" s="49"/>
      <c r="V19" s="48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50"/>
    </row>
    <row r="20" spans="1:149" s="52" customFormat="1" ht="11.45" customHeight="1" x14ac:dyDescent="0.2">
      <c r="A20" s="81"/>
      <c r="B20" s="99" t="str">
        <f>IF(COUNTA(E20:ES20)=0,"",COUNTIF(E20:ES20,"R")/COUNTA(E20:ES20))</f>
        <v/>
      </c>
      <c r="C20" s="100" t="str">
        <f>IF(COUNTA(E20:ES20)=0,"",COUNTIF(E20:ES20,"D")/COUNTA(E20:ES20))</f>
        <v/>
      </c>
      <c r="D20" s="106" t="str">
        <f>IF(COUNTA(E20:ES20)=0,"",COUNTIF(E20:ES20,"G")/COUNTA(E20:ES20))</f>
        <v/>
      </c>
      <c r="E20" s="47"/>
      <c r="F20" s="49"/>
      <c r="G20" s="48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8"/>
      <c r="EO20" s="48"/>
      <c r="EP20" s="48"/>
      <c r="EQ20" s="49"/>
      <c r="ER20" s="49"/>
      <c r="ES20" s="50"/>
    </row>
    <row r="21" spans="1:149" s="52" customFormat="1" ht="11.45" customHeight="1" x14ac:dyDescent="0.2">
      <c r="A21" s="81"/>
      <c r="B21" s="99"/>
      <c r="C21" s="100"/>
      <c r="D21" s="106"/>
      <c r="E21" s="47"/>
      <c r="F21" s="49"/>
      <c r="G21" s="48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8"/>
      <c r="EO21" s="48"/>
      <c r="EP21" s="48"/>
      <c r="EQ21" s="49"/>
      <c r="ER21" s="49"/>
      <c r="ES21" s="50"/>
    </row>
    <row r="22" spans="1:149" s="52" customFormat="1" ht="11.45" customHeight="1" x14ac:dyDescent="0.2">
      <c r="A22" s="81"/>
      <c r="B22" s="99" t="str">
        <f t="shared" ref="B22:B33" si="3">IF(COUNTA(E22:ES22)=0,"",COUNTIF(E22:ES22,"R")/COUNTA(E22:ES22))</f>
        <v/>
      </c>
      <c r="C22" s="100" t="str">
        <f t="shared" ref="C22:C33" si="4">IF(COUNTA(E22:ES22)=0,"",COUNTIF(E22:ES22,"D")/COUNTA(E22:ES22))</f>
        <v/>
      </c>
      <c r="D22" s="106" t="str">
        <f t="shared" ref="D22:D33" si="5">IF(COUNTA(E22:ES22)=0,"",COUNTIF(E22:ES22,"G")/COUNTA(E22:ES22))</f>
        <v/>
      </c>
      <c r="E22" s="47"/>
      <c r="F22" s="49"/>
      <c r="G22" s="48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50"/>
    </row>
    <row r="23" spans="1:149" s="52" customFormat="1" ht="11.45" customHeight="1" x14ac:dyDescent="0.2">
      <c r="A23" s="81"/>
      <c r="B23" s="99" t="str">
        <f t="shared" si="3"/>
        <v/>
      </c>
      <c r="C23" s="100" t="str">
        <f t="shared" si="4"/>
        <v/>
      </c>
      <c r="D23" s="106" t="str">
        <f t="shared" si="5"/>
        <v/>
      </c>
      <c r="E23" s="47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50"/>
    </row>
    <row r="24" spans="1:149" s="52" customFormat="1" ht="11.45" customHeight="1" x14ac:dyDescent="0.2">
      <c r="A24" s="81"/>
      <c r="B24" s="99" t="str">
        <f t="shared" si="3"/>
        <v/>
      </c>
      <c r="C24" s="100" t="str">
        <f t="shared" si="4"/>
        <v/>
      </c>
      <c r="D24" s="106" t="str">
        <f t="shared" si="5"/>
        <v/>
      </c>
      <c r="E24" s="47"/>
      <c r="F24" s="49"/>
      <c r="G24" s="48"/>
      <c r="H24" s="48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50"/>
    </row>
    <row r="25" spans="1:149" s="52" customFormat="1" ht="11.45" customHeight="1" x14ac:dyDescent="0.2">
      <c r="A25" s="81"/>
      <c r="B25" s="99" t="str">
        <f t="shared" si="3"/>
        <v/>
      </c>
      <c r="C25" s="100" t="str">
        <f t="shared" si="4"/>
        <v/>
      </c>
      <c r="D25" s="106" t="str">
        <f t="shared" si="5"/>
        <v/>
      </c>
      <c r="E25" s="47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50"/>
    </row>
    <row r="26" spans="1:149" s="52" customFormat="1" ht="11.45" customHeight="1" x14ac:dyDescent="0.2">
      <c r="A26" s="81"/>
      <c r="B26" s="99" t="str">
        <f t="shared" si="3"/>
        <v/>
      </c>
      <c r="C26" s="100" t="str">
        <f t="shared" si="4"/>
        <v/>
      </c>
      <c r="D26" s="106" t="str">
        <f t="shared" si="5"/>
        <v/>
      </c>
      <c r="E26" s="47"/>
      <c r="F26" s="49"/>
      <c r="G26" s="49"/>
      <c r="H26" s="49"/>
      <c r="I26" s="49"/>
      <c r="J26" s="49"/>
      <c r="K26" s="49"/>
      <c r="L26" s="49"/>
      <c r="M26" s="48"/>
      <c r="N26" s="48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50"/>
    </row>
    <row r="27" spans="1:149" s="52" customFormat="1" ht="11.45" customHeight="1" x14ac:dyDescent="0.2">
      <c r="A27" s="81"/>
      <c r="B27" s="99" t="str">
        <f t="shared" si="3"/>
        <v/>
      </c>
      <c r="C27" s="100" t="str">
        <f t="shared" si="4"/>
        <v/>
      </c>
      <c r="D27" s="106" t="str">
        <f t="shared" si="5"/>
        <v/>
      </c>
      <c r="E27" s="47"/>
      <c r="F27" s="49"/>
      <c r="G27" s="49"/>
      <c r="H27" s="48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8"/>
      <c r="V27" s="48"/>
      <c r="W27" s="48"/>
      <c r="X27" s="48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50"/>
    </row>
    <row r="28" spans="1:149" s="52" customFormat="1" ht="11.45" customHeight="1" x14ac:dyDescent="0.2">
      <c r="A28" s="81"/>
      <c r="B28" s="99" t="str">
        <f t="shared" si="3"/>
        <v/>
      </c>
      <c r="C28" s="100" t="str">
        <f t="shared" si="4"/>
        <v/>
      </c>
      <c r="D28" s="106" t="str">
        <f t="shared" si="5"/>
        <v/>
      </c>
      <c r="E28" s="47"/>
      <c r="F28" s="49"/>
      <c r="G28" s="49"/>
      <c r="H28" s="48"/>
      <c r="I28" s="48"/>
      <c r="J28" s="49"/>
      <c r="K28" s="49"/>
      <c r="L28" s="49"/>
      <c r="M28" s="49"/>
      <c r="N28" s="49"/>
      <c r="O28" s="49"/>
      <c r="P28" s="49"/>
      <c r="Q28" s="49"/>
      <c r="R28" s="49"/>
      <c r="S28" s="48"/>
      <c r="T28" s="48"/>
      <c r="U28" s="48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50"/>
    </row>
    <row r="29" spans="1:149" s="52" customFormat="1" ht="11.45" customHeight="1" x14ac:dyDescent="0.2">
      <c r="A29" s="81"/>
      <c r="B29" s="99" t="str">
        <f t="shared" si="3"/>
        <v/>
      </c>
      <c r="C29" s="100" t="str">
        <f t="shared" si="4"/>
        <v/>
      </c>
      <c r="D29" s="106" t="str">
        <f t="shared" si="5"/>
        <v/>
      </c>
      <c r="E29" s="47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50"/>
    </row>
    <row r="30" spans="1:149" s="52" customFormat="1" ht="11.45" customHeight="1" x14ac:dyDescent="0.2">
      <c r="A30" s="81"/>
      <c r="B30" s="99" t="str">
        <f t="shared" si="3"/>
        <v/>
      </c>
      <c r="C30" s="100" t="str">
        <f t="shared" si="4"/>
        <v/>
      </c>
      <c r="D30" s="106" t="str">
        <f t="shared" si="5"/>
        <v/>
      </c>
      <c r="E30" s="47"/>
      <c r="F30" s="49"/>
      <c r="G30" s="49"/>
      <c r="H30" s="49"/>
      <c r="I30" s="49"/>
      <c r="J30" s="49"/>
      <c r="K30" s="49"/>
      <c r="L30" s="48"/>
      <c r="M30" s="49"/>
      <c r="N30" s="48"/>
      <c r="O30" s="48"/>
      <c r="P30" s="48"/>
      <c r="Q30" s="48"/>
      <c r="R30" s="48"/>
      <c r="S30" s="48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50"/>
    </row>
    <row r="31" spans="1:149" s="52" customFormat="1" ht="11.45" customHeight="1" x14ac:dyDescent="0.2">
      <c r="A31" s="81"/>
      <c r="B31" s="99" t="str">
        <f t="shared" si="3"/>
        <v/>
      </c>
      <c r="C31" s="100" t="str">
        <f t="shared" si="4"/>
        <v/>
      </c>
      <c r="D31" s="106" t="str">
        <f t="shared" si="5"/>
        <v/>
      </c>
      <c r="E31" s="47"/>
      <c r="F31" s="49"/>
      <c r="G31" s="49"/>
      <c r="H31" s="49"/>
      <c r="I31" s="49"/>
      <c r="J31" s="49"/>
      <c r="K31" s="49"/>
      <c r="L31" s="48"/>
      <c r="M31" s="48"/>
      <c r="N31" s="48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50"/>
    </row>
    <row r="32" spans="1:149" s="52" customFormat="1" ht="11.45" customHeight="1" x14ac:dyDescent="0.2">
      <c r="A32" s="81"/>
      <c r="B32" s="99" t="str">
        <f t="shared" si="3"/>
        <v/>
      </c>
      <c r="C32" s="100" t="str">
        <f t="shared" si="4"/>
        <v/>
      </c>
      <c r="D32" s="106" t="str">
        <f t="shared" si="5"/>
        <v/>
      </c>
      <c r="E32" s="47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50"/>
    </row>
    <row r="33" spans="1:149" s="52" customFormat="1" ht="11.45" customHeight="1" thickBot="1" x14ac:dyDescent="0.25">
      <c r="A33" s="82"/>
      <c r="B33" s="101" t="str">
        <f t="shared" si="3"/>
        <v/>
      </c>
      <c r="C33" s="102" t="str">
        <f t="shared" si="4"/>
        <v/>
      </c>
      <c r="D33" s="107" t="str">
        <f t="shared" si="5"/>
        <v/>
      </c>
      <c r="E33" s="69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0"/>
      <c r="EH33" s="70"/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1"/>
    </row>
    <row r="34" spans="1:149" s="28" customFormat="1" ht="11.45" customHeight="1" x14ac:dyDescent="0.2">
      <c r="B34" s="83" t="s">
        <v>47</v>
      </c>
      <c r="C34" s="84" t="s">
        <v>4</v>
      </c>
      <c r="D34" s="85">
        <f>SUM(E34:ES34)</f>
        <v>0</v>
      </c>
      <c r="E34" s="92">
        <f t="shared" ref="E34:BP34" si="6">COUNTIF(E3:E33,"R")</f>
        <v>0</v>
      </c>
      <c r="F34" s="84">
        <f t="shared" si="6"/>
        <v>0</v>
      </c>
      <c r="G34" s="84">
        <f t="shared" si="6"/>
        <v>0</v>
      </c>
      <c r="H34" s="84">
        <f t="shared" si="6"/>
        <v>0</v>
      </c>
      <c r="I34" s="84">
        <f t="shared" si="6"/>
        <v>0</v>
      </c>
      <c r="J34" s="84">
        <f t="shared" si="6"/>
        <v>0</v>
      </c>
      <c r="K34" s="84">
        <f t="shared" si="6"/>
        <v>0</v>
      </c>
      <c r="L34" s="84">
        <f t="shared" si="6"/>
        <v>0</v>
      </c>
      <c r="M34" s="84">
        <f t="shared" si="6"/>
        <v>0</v>
      </c>
      <c r="N34" s="84">
        <f t="shared" si="6"/>
        <v>0</v>
      </c>
      <c r="O34" s="84">
        <f t="shared" si="6"/>
        <v>0</v>
      </c>
      <c r="P34" s="84">
        <f t="shared" si="6"/>
        <v>0</v>
      </c>
      <c r="Q34" s="84">
        <f t="shared" si="6"/>
        <v>0</v>
      </c>
      <c r="R34" s="84">
        <f t="shared" si="6"/>
        <v>0</v>
      </c>
      <c r="S34" s="84">
        <f t="shared" si="6"/>
        <v>0</v>
      </c>
      <c r="T34" s="84">
        <f t="shared" si="6"/>
        <v>0</v>
      </c>
      <c r="U34" s="84">
        <f t="shared" si="6"/>
        <v>0</v>
      </c>
      <c r="V34" s="84">
        <f t="shared" si="6"/>
        <v>0</v>
      </c>
      <c r="W34" s="84">
        <f t="shared" si="6"/>
        <v>0</v>
      </c>
      <c r="X34" s="84">
        <f t="shared" si="6"/>
        <v>0</v>
      </c>
      <c r="Y34" s="84">
        <f t="shared" si="6"/>
        <v>0</v>
      </c>
      <c r="Z34" s="84">
        <f t="shared" si="6"/>
        <v>0</v>
      </c>
      <c r="AA34" s="84">
        <f t="shared" si="6"/>
        <v>0</v>
      </c>
      <c r="AB34" s="84">
        <f t="shared" si="6"/>
        <v>0</v>
      </c>
      <c r="AC34" s="84">
        <f t="shared" si="6"/>
        <v>0</v>
      </c>
      <c r="AD34" s="84">
        <f t="shared" si="6"/>
        <v>0</v>
      </c>
      <c r="AE34" s="84">
        <f t="shared" si="6"/>
        <v>0</v>
      </c>
      <c r="AF34" s="84">
        <f t="shared" si="6"/>
        <v>0</v>
      </c>
      <c r="AG34" s="84">
        <f t="shared" si="6"/>
        <v>0</v>
      </c>
      <c r="AH34" s="84">
        <f t="shared" si="6"/>
        <v>0</v>
      </c>
      <c r="AI34" s="84">
        <f t="shared" si="6"/>
        <v>0</v>
      </c>
      <c r="AJ34" s="84">
        <f t="shared" si="6"/>
        <v>0</v>
      </c>
      <c r="AK34" s="84">
        <f t="shared" si="6"/>
        <v>0</v>
      </c>
      <c r="AL34" s="84">
        <f t="shared" si="6"/>
        <v>0</v>
      </c>
      <c r="AM34" s="84">
        <f t="shared" si="6"/>
        <v>0</v>
      </c>
      <c r="AN34" s="84">
        <f t="shared" si="6"/>
        <v>0</v>
      </c>
      <c r="AO34" s="84">
        <f t="shared" si="6"/>
        <v>0</v>
      </c>
      <c r="AP34" s="84">
        <f t="shared" si="6"/>
        <v>0</v>
      </c>
      <c r="AQ34" s="84">
        <f t="shared" si="6"/>
        <v>0</v>
      </c>
      <c r="AR34" s="84">
        <f t="shared" si="6"/>
        <v>0</v>
      </c>
      <c r="AS34" s="84">
        <f t="shared" si="6"/>
        <v>0</v>
      </c>
      <c r="AT34" s="84">
        <f t="shared" si="6"/>
        <v>0</v>
      </c>
      <c r="AU34" s="84">
        <f t="shared" si="6"/>
        <v>0</v>
      </c>
      <c r="AV34" s="84">
        <f t="shared" si="6"/>
        <v>0</v>
      </c>
      <c r="AW34" s="84">
        <f t="shared" si="6"/>
        <v>0</v>
      </c>
      <c r="AX34" s="84">
        <f t="shared" si="6"/>
        <v>0</v>
      </c>
      <c r="AY34" s="84">
        <f t="shared" si="6"/>
        <v>0</v>
      </c>
      <c r="AZ34" s="84">
        <f t="shared" si="6"/>
        <v>0</v>
      </c>
      <c r="BA34" s="84">
        <f t="shared" si="6"/>
        <v>0</v>
      </c>
      <c r="BB34" s="84">
        <f t="shared" si="6"/>
        <v>0</v>
      </c>
      <c r="BC34" s="84">
        <f t="shared" si="6"/>
        <v>0</v>
      </c>
      <c r="BD34" s="84">
        <f t="shared" si="6"/>
        <v>0</v>
      </c>
      <c r="BE34" s="84">
        <f t="shared" si="6"/>
        <v>0</v>
      </c>
      <c r="BF34" s="84">
        <f t="shared" si="6"/>
        <v>0</v>
      </c>
      <c r="BG34" s="84">
        <f t="shared" si="6"/>
        <v>0</v>
      </c>
      <c r="BH34" s="84">
        <f t="shared" si="6"/>
        <v>0</v>
      </c>
      <c r="BI34" s="84">
        <f t="shared" si="6"/>
        <v>0</v>
      </c>
      <c r="BJ34" s="84">
        <f t="shared" si="6"/>
        <v>0</v>
      </c>
      <c r="BK34" s="84">
        <f t="shared" si="6"/>
        <v>0</v>
      </c>
      <c r="BL34" s="84">
        <f t="shared" si="6"/>
        <v>0</v>
      </c>
      <c r="BM34" s="84">
        <f t="shared" si="6"/>
        <v>0</v>
      </c>
      <c r="BN34" s="84">
        <f t="shared" si="6"/>
        <v>0</v>
      </c>
      <c r="BO34" s="84">
        <f t="shared" si="6"/>
        <v>0</v>
      </c>
      <c r="BP34" s="84">
        <f t="shared" si="6"/>
        <v>0</v>
      </c>
      <c r="BQ34" s="84">
        <f t="shared" ref="BQ34:EB34" si="7">COUNTIF(BQ3:BQ33,"R")</f>
        <v>0</v>
      </c>
      <c r="BR34" s="84">
        <f t="shared" si="7"/>
        <v>0</v>
      </c>
      <c r="BS34" s="84">
        <f t="shared" si="7"/>
        <v>0</v>
      </c>
      <c r="BT34" s="84">
        <f t="shared" si="7"/>
        <v>0</v>
      </c>
      <c r="BU34" s="84">
        <f t="shared" si="7"/>
        <v>0</v>
      </c>
      <c r="BV34" s="84">
        <f t="shared" si="7"/>
        <v>0</v>
      </c>
      <c r="BW34" s="84">
        <f t="shared" si="7"/>
        <v>0</v>
      </c>
      <c r="BX34" s="84">
        <f t="shared" si="7"/>
        <v>0</v>
      </c>
      <c r="BY34" s="84">
        <f t="shared" si="7"/>
        <v>0</v>
      </c>
      <c r="BZ34" s="84">
        <f t="shared" si="7"/>
        <v>0</v>
      </c>
      <c r="CA34" s="84">
        <f t="shared" si="7"/>
        <v>0</v>
      </c>
      <c r="CB34" s="84">
        <f t="shared" si="7"/>
        <v>0</v>
      </c>
      <c r="CC34" s="84">
        <f t="shared" si="7"/>
        <v>0</v>
      </c>
      <c r="CD34" s="84">
        <f t="shared" si="7"/>
        <v>0</v>
      </c>
      <c r="CE34" s="84">
        <f t="shared" si="7"/>
        <v>0</v>
      </c>
      <c r="CF34" s="84">
        <f t="shared" si="7"/>
        <v>0</v>
      </c>
      <c r="CG34" s="84">
        <f t="shared" si="7"/>
        <v>0</v>
      </c>
      <c r="CH34" s="84">
        <f t="shared" si="7"/>
        <v>0</v>
      </c>
      <c r="CI34" s="84">
        <f t="shared" si="7"/>
        <v>0</v>
      </c>
      <c r="CJ34" s="84">
        <f t="shared" si="7"/>
        <v>0</v>
      </c>
      <c r="CK34" s="84">
        <f t="shared" si="7"/>
        <v>0</v>
      </c>
      <c r="CL34" s="84">
        <f t="shared" si="7"/>
        <v>0</v>
      </c>
      <c r="CM34" s="84">
        <f t="shared" si="7"/>
        <v>0</v>
      </c>
      <c r="CN34" s="84">
        <f t="shared" si="7"/>
        <v>0</v>
      </c>
      <c r="CO34" s="84">
        <f t="shared" si="7"/>
        <v>0</v>
      </c>
      <c r="CP34" s="84">
        <f t="shared" si="7"/>
        <v>0</v>
      </c>
      <c r="CQ34" s="84">
        <f t="shared" si="7"/>
        <v>0</v>
      </c>
      <c r="CR34" s="84">
        <f t="shared" si="7"/>
        <v>0</v>
      </c>
      <c r="CS34" s="84">
        <f t="shared" si="7"/>
        <v>0</v>
      </c>
      <c r="CT34" s="84">
        <f t="shared" si="7"/>
        <v>0</v>
      </c>
      <c r="CU34" s="84">
        <f t="shared" si="7"/>
        <v>0</v>
      </c>
      <c r="CV34" s="84">
        <f t="shared" si="7"/>
        <v>0</v>
      </c>
      <c r="CW34" s="84">
        <f t="shared" si="7"/>
        <v>0</v>
      </c>
      <c r="CX34" s="84">
        <f t="shared" si="7"/>
        <v>0</v>
      </c>
      <c r="CY34" s="84">
        <f t="shared" si="7"/>
        <v>0</v>
      </c>
      <c r="CZ34" s="84">
        <f t="shared" si="7"/>
        <v>0</v>
      </c>
      <c r="DA34" s="84">
        <f t="shared" si="7"/>
        <v>0</v>
      </c>
      <c r="DB34" s="84">
        <f t="shared" si="7"/>
        <v>0</v>
      </c>
      <c r="DC34" s="84">
        <f t="shared" si="7"/>
        <v>0</v>
      </c>
      <c r="DD34" s="84">
        <f t="shared" si="7"/>
        <v>0</v>
      </c>
      <c r="DE34" s="84">
        <f t="shared" si="7"/>
        <v>0</v>
      </c>
      <c r="DF34" s="84">
        <f t="shared" si="7"/>
        <v>0</v>
      </c>
      <c r="DG34" s="84">
        <f t="shared" si="7"/>
        <v>0</v>
      </c>
      <c r="DH34" s="84">
        <f t="shared" si="7"/>
        <v>0</v>
      </c>
      <c r="DI34" s="84">
        <f t="shared" si="7"/>
        <v>0</v>
      </c>
      <c r="DJ34" s="84">
        <f t="shared" si="7"/>
        <v>0</v>
      </c>
      <c r="DK34" s="84">
        <f t="shared" si="7"/>
        <v>0</v>
      </c>
      <c r="DL34" s="84">
        <f t="shared" si="7"/>
        <v>0</v>
      </c>
      <c r="DM34" s="84">
        <f t="shared" si="7"/>
        <v>0</v>
      </c>
      <c r="DN34" s="84">
        <f t="shared" si="7"/>
        <v>0</v>
      </c>
      <c r="DO34" s="84">
        <f t="shared" si="7"/>
        <v>0</v>
      </c>
      <c r="DP34" s="84">
        <f t="shared" si="7"/>
        <v>0</v>
      </c>
      <c r="DQ34" s="84">
        <f t="shared" si="7"/>
        <v>0</v>
      </c>
      <c r="DR34" s="84">
        <f t="shared" si="7"/>
        <v>0</v>
      </c>
      <c r="DS34" s="84">
        <f t="shared" si="7"/>
        <v>0</v>
      </c>
      <c r="DT34" s="84">
        <f t="shared" si="7"/>
        <v>0</v>
      </c>
      <c r="DU34" s="84">
        <f t="shared" si="7"/>
        <v>0</v>
      </c>
      <c r="DV34" s="84">
        <f t="shared" si="7"/>
        <v>0</v>
      </c>
      <c r="DW34" s="84">
        <f t="shared" si="7"/>
        <v>0</v>
      </c>
      <c r="DX34" s="84">
        <f t="shared" si="7"/>
        <v>0</v>
      </c>
      <c r="DY34" s="84">
        <f t="shared" si="7"/>
        <v>0</v>
      </c>
      <c r="DZ34" s="84">
        <f t="shared" si="7"/>
        <v>0</v>
      </c>
      <c r="EA34" s="84">
        <f t="shared" si="7"/>
        <v>0</v>
      </c>
      <c r="EB34" s="84">
        <f t="shared" si="7"/>
        <v>0</v>
      </c>
      <c r="EC34" s="84">
        <f t="shared" ref="EC34:ES34" si="8">COUNTIF(EC3:EC33,"R")</f>
        <v>0</v>
      </c>
      <c r="ED34" s="84">
        <f t="shared" si="8"/>
        <v>0</v>
      </c>
      <c r="EE34" s="84">
        <f t="shared" si="8"/>
        <v>0</v>
      </c>
      <c r="EF34" s="84">
        <f t="shared" si="8"/>
        <v>0</v>
      </c>
      <c r="EG34" s="84">
        <f t="shared" si="8"/>
        <v>0</v>
      </c>
      <c r="EH34" s="84">
        <f t="shared" si="8"/>
        <v>0</v>
      </c>
      <c r="EI34" s="84">
        <f t="shared" si="8"/>
        <v>0</v>
      </c>
      <c r="EJ34" s="84">
        <f t="shared" si="8"/>
        <v>0</v>
      </c>
      <c r="EK34" s="84">
        <f t="shared" si="8"/>
        <v>0</v>
      </c>
      <c r="EL34" s="84">
        <f t="shared" si="8"/>
        <v>0</v>
      </c>
      <c r="EM34" s="84">
        <f t="shared" si="8"/>
        <v>0</v>
      </c>
      <c r="EN34" s="84">
        <f t="shared" si="8"/>
        <v>0</v>
      </c>
      <c r="EO34" s="84">
        <f t="shared" si="8"/>
        <v>0</v>
      </c>
      <c r="EP34" s="84">
        <f t="shared" si="8"/>
        <v>0</v>
      </c>
      <c r="EQ34" s="84">
        <f t="shared" si="8"/>
        <v>0</v>
      </c>
      <c r="ER34" s="84">
        <f t="shared" si="8"/>
        <v>0</v>
      </c>
      <c r="ES34" s="85">
        <f t="shared" si="8"/>
        <v>0</v>
      </c>
    </row>
    <row r="35" spans="1:149" s="28" customFormat="1" ht="11.45" customHeight="1" x14ac:dyDescent="0.2">
      <c r="B35" s="86" t="s">
        <v>48</v>
      </c>
      <c r="C35" s="87" t="s">
        <v>9</v>
      </c>
      <c r="D35" s="88">
        <f>SUM(E35:ES35)</f>
        <v>0</v>
      </c>
      <c r="E35" s="93">
        <f t="shared" ref="E35:BP35" si="9">COUNTIF(E3:E33,"D")</f>
        <v>0</v>
      </c>
      <c r="F35" s="87">
        <f t="shared" si="9"/>
        <v>0</v>
      </c>
      <c r="G35" s="87">
        <f t="shared" si="9"/>
        <v>0</v>
      </c>
      <c r="H35" s="87">
        <f t="shared" si="9"/>
        <v>0</v>
      </c>
      <c r="I35" s="87">
        <f t="shared" si="9"/>
        <v>0</v>
      </c>
      <c r="J35" s="87">
        <f t="shared" si="9"/>
        <v>0</v>
      </c>
      <c r="K35" s="87">
        <f t="shared" si="9"/>
        <v>0</v>
      </c>
      <c r="L35" s="87">
        <f t="shared" si="9"/>
        <v>0</v>
      </c>
      <c r="M35" s="87">
        <f t="shared" si="9"/>
        <v>0</v>
      </c>
      <c r="N35" s="87">
        <f t="shared" si="9"/>
        <v>0</v>
      </c>
      <c r="O35" s="87">
        <f t="shared" si="9"/>
        <v>0</v>
      </c>
      <c r="P35" s="87">
        <f t="shared" si="9"/>
        <v>0</v>
      </c>
      <c r="Q35" s="87">
        <f t="shared" si="9"/>
        <v>0</v>
      </c>
      <c r="R35" s="87">
        <f t="shared" si="9"/>
        <v>0</v>
      </c>
      <c r="S35" s="87">
        <f t="shared" si="9"/>
        <v>0</v>
      </c>
      <c r="T35" s="87">
        <f t="shared" si="9"/>
        <v>0</v>
      </c>
      <c r="U35" s="87">
        <f t="shared" si="9"/>
        <v>0</v>
      </c>
      <c r="V35" s="87">
        <f t="shared" si="9"/>
        <v>0</v>
      </c>
      <c r="W35" s="87">
        <f t="shared" si="9"/>
        <v>0</v>
      </c>
      <c r="X35" s="87">
        <f t="shared" si="9"/>
        <v>0</v>
      </c>
      <c r="Y35" s="87">
        <f t="shared" si="9"/>
        <v>0</v>
      </c>
      <c r="Z35" s="87">
        <f t="shared" si="9"/>
        <v>0</v>
      </c>
      <c r="AA35" s="87">
        <f t="shared" si="9"/>
        <v>0</v>
      </c>
      <c r="AB35" s="87">
        <f t="shared" si="9"/>
        <v>0</v>
      </c>
      <c r="AC35" s="87">
        <f t="shared" si="9"/>
        <v>0</v>
      </c>
      <c r="AD35" s="87">
        <f t="shared" si="9"/>
        <v>0</v>
      </c>
      <c r="AE35" s="87">
        <f t="shared" si="9"/>
        <v>0</v>
      </c>
      <c r="AF35" s="87">
        <f t="shared" si="9"/>
        <v>0</v>
      </c>
      <c r="AG35" s="87">
        <f t="shared" si="9"/>
        <v>0</v>
      </c>
      <c r="AH35" s="87">
        <f t="shared" si="9"/>
        <v>0</v>
      </c>
      <c r="AI35" s="87">
        <f t="shared" si="9"/>
        <v>0</v>
      </c>
      <c r="AJ35" s="87">
        <f t="shared" si="9"/>
        <v>0</v>
      </c>
      <c r="AK35" s="87">
        <f t="shared" si="9"/>
        <v>0</v>
      </c>
      <c r="AL35" s="87">
        <f t="shared" si="9"/>
        <v>0</v>
      </c>
      <c r="AM35" s="87">
        <f t="shared" si="9"/>
        <v>0</v>
      </c>
      <c r="AN35" s="87">
        <f t="shared" si="9"/>
        <v>0</v>
      </c>
      <c r="AO35" s="87">
        <f t="shared" si="9"/>
        <v>0</v>
      </c>
      <c r="AP35" s="87">
        <f t="shared" si="9"/>
        <v>0</v>
      </c>
      <c r="AQ35" s="87">
        <f t="shared" si="9"/>
        <v>0</v>
      </c>
      <c r="AR35" s="87">
        <f t="shared" si="9"/>
        <v>0</v>
      </c>
      <c r="AS35" s="87">
        <f t="shared" si="9"/>
        <v>0</v>
      </c>
      <c r="AT35" s="87">
        <f t="shared" si="9"/>
        <v>0</v>
      </c>
      <c r="AU35" s="87">
        <f t="shared" si="9"/>
        <v>0</v>
      </c>
      <c r="AV35" s="87">
        <f t="shared" si="9"/>
        <v>0</v>
      </c>
      <c r="AW35" s="87">
        <f t="shared" si="9"/>
        <v>0</v>
      </c>
      <c r="AX35" s="87">
        <f t="shared" si="9"/>
        <v>0</v>
      </c>
      <c r="AY35" s="87">
        <f t="shared" si="9"/>
        <v>0</v>
      </c>
      <c r="AZ35" s="87">
        <f t="shared" si="9"/>
        <v>0</v>
      </c>
      <c r="BA35" s="87">
        <f t="shared" si="9"/>
        <v>0</v>
      </c>
      <c r="BB35" s="87">
        <f t="shared" si="9"/>
        <v>0</v>
      </c>
      <c r="BC35" s="87">
        <f t="shared" si="9"/>
        <v>0</v>
      </c>
      <c r="BD35" s="87">
        <f t="shared" si="9"/>
        <v>0</v>
      </c>
      <c r="BE35" s="87">
        <f t="shared" si="9"/>
        <v>0</v>
      </c>
      <c r="BF35" s="87">
        <f t="shared" si="9"/>
        <v>0</v>
      </c>
      <c r="BG35" s="87">
        <f t="shared" si="9"/>
        <v>0</v>
      </c>
      <c r="BH35" s="87">
        <f t="shared" si="9"/>
        <v>0</v>
      </c>
      <c r="BI35" s="87">
        <f t="shared" si="9"/>
        <v>0</v>
      </c>
      <c r="BJ35" s="87">
        <f t="shared" si="9"/>
        <v>0</v>
      </c>
      <c r="BK35" s="87">
        <f t="shared" si="9"/>
        <v>0</v>
      </c>
      <c r="BL35" s="87">
        <f t="shared" si="9"/>
        <v>0</v>
      </c>
      <c r="BM35" s="87">
        <f t="shared" si="9"/>
        <v>0</v>
      </c>
      <c r="BN35" s="87">
        <f t="shared" si="9"/>
        <v>0</v>
      </c>
      <c r="BO35" s="87">
        <f t="shared" si="9"/>
        <v>0</v>
      </c>
      <c r="BP35" s="87">
        <f t="shared" si="9"/>
        <v>0</v>
      </c>
      <c r="BQ35" s="87">
        <f t="shared" ref="BQ35:EB35" si="10">COUNTIF(BQ3:BQ33,"D")</f>
        <v>0</v>
      </c>
      <c r="BR35" s="87">
        <f t="shared" si="10"/>
        <v>0</v>
      </c>
      <c r="BS35" s="87">
        <f t="shared" si="10"/>
        <v>0</v>
      </c>
      <c r="BT35" s="87">
        <f t="shared" si="10"/>
        <v>0</v>
      </c>
      <c r="BU35" s="87">
        <f t="shared" si="10"/>
        <v>0</v>
      </c>
      <c r="BV35" s="87">
        <f t="shared" si="10"/>
        <v>0</v>
      </c>
      <c r="BW35" s="87">
        <f t="shared" si="10"/>
        <v>0</v>
      </c>
      <c r="BX35" s="87">
        <f t="shared" si="10"/>
        <v>0</v>
      </c>
      <c r="BY35" s="87">
        <f t="shared" si="10"/>
        <v>0</v>
      </c>
      <c r="BZ35" s="87">
        <f t="shared" si="10"/>
        <v>0</v>
      </c>
      <c r="CA35" s="87">
        <f t="shared" si="10"/>
        <v>0</v>
      </c>
      <c r="CB35" s="87">
        <f t="shared" si="10"/>
        <v>0</v>
      </c>
      <c r="CC35" s="87">
        <f t="shared" si="10"/>
        <v>0</v>
      </c>
      <c r="CD35" s="87">
        <f t="shared" si="10"/>
        <v>0</v>
      </c>
      <c r="CE35" s="87">
        <f t="shared" si="10"/>
        <v>0</v>
      </c>
      <c r="CF35" s="87">
        <f t="shared" si="10"/>
        <v>0</v>
      </c>
      <c r="CG35" s="87">
        <f t="shared" si="10"/>
        <v>0</v>
      </c>
      <c r="CH35" s="87">
        <f t="shared" si="10"/>
        <v>0</v>
      </c>
      <c r="CI35" s="87">
        <f t="shared" si="10"/>
        <v>0</v>
      </c>
      <c r="CJ35" s="87">
        <f t="shared" si="10"/>
        <v>0</v>
      </c>
      <c r="CK35" s="87">
        <f t="shared" si="10"/>
        <v>0</v>
      </c>
      <c r="CL35" s="87">
        <f t="shared" si="10"/>
        <v>0</v>
      </c>
      <c r="CM35" s="87">
        <f t="shared" si="10"/>
        <v>0</v>
      </c>
      <c r="CN35" s="87">
        <f t="shared" si="10"/>
        <v>0</v>
      </c>
      <c r="CO35" s="87">
        <f t="shared" si="10"/>
        <v>0</v>
      </c>
      <c r="CP35" s="87">
        <f t="shared" si="10"/>
        <v>0</v>
      </c>
      <c r="CQ35" s="87">
        <f t="shared" si="10"/>
        <v>0</v>
      </c>
      <c r="CR35" s="87">
        <f t="shared" si="10"/>
        <v>0</v>
      </c>
      <c r="CS35" s="87">
        <f t="shared" si="10"/>
        <v>0</v>
      </c>
      <c r="CT35" s="87">
        <f t="shared" si="10"/>
        <v>0</v>
      </c>
      <c r="CU35" s="87">
        <f t="shared" si="10"/>
        <v>0</v>
      </c>
      <c r="CV35" s="87">
        <f t="shared" si="10"/>
        <v>0</v>
      </c>
      <c r="CW35" s="87">
        <f t="shared" si="10"/>
        <v>0</v>
      </c>
      <c r="CX35" s="87">
        <f t="shared" si="10"/>
        <v>0</v>
      </c>
      <c r="CY35" s="87">
        <f t="shared" si="10"/>
        <v>0</v>
      </c>
      <c r="CZ35" s="87">
        <f t="shared" si="10"/>
        <v>0</v>
      </c>
      <c r="DA35" s="87">
        <f t="shared" si="10"/>
        <v>0</v>
      </c>
      <c r="DB35" s="87">
        <f t="shared" si="10"/>
        <v>0</v>
      </c>
      <c r="DC35" s="87">
        <f t="shared" si="10"/>
        <v>0</v>
      </c>
      <c r="DD35" s="87">
        <f t="shared" si="10"/>
        <v>0</v>
      </c>
      <c r="DE35" s="87">
        <f t="shared" si="10"/>
        <v>0</v>
      </c>
      <c r="DF35" s="87">
        <f t="shared" si="10"/>
        <v>0</v>
      </c>
      <c r="DG35" s="87">
        <f t="shared" si="10"/>
        <v>0</v>
      </c>
      <c r="DH35" s="87">
        <f t="shared" si="10"/>
        <v>0</v>
      </c>
      <c r="DI35" s="87">
        <f t="shared" si="10"/>
        <v>0</v>
      </c>
      <c r="DJ35" s="87">
        <f t="shared" si="10"/>
        <v>0</v>
      </c>
      <c r="DK35" s="87">
        <f t="shared" si="10"/>
        <v>0</v>
      </c>
      <c r="DL35" s="87">
        <f t="shared" si="10"/>
        <v>0</v>
      </c>
      <c r="DM35" s="87">
        <f t="shared" si="10"/>
        <v>0</v>
      </c>
      <c r="DN35" s="87">
        <f t="shared" si="10"/>
        <v>0</v>
      </c>
      <c r="DO35" s="87">
        <f t="shared" si="10"/>
        <v>0</v>
      </c>
      <c r="DP35" s="87">
        <f t="shared" si="10"/>
        <v>0</v>
      </c>
      <c r="DQ35" s="87">
        <f t="shared" si="10"/>
        <v>0</v>
      </c>
      <c r="DR35" s="87">
        <f t="shared" si="10"/>
        <v>0</v>
      </c>
      <c r="DS35" s="87">
        <f t="shared" si="10"/>
        <v>0</v>
      </c>
      <c r="DT35" s="87">
        <f t="shared" si="10"/>
        <v>0</v>
      </c>
      <c r="DU35" s="87">
        <f t="shared" si="10"/>
        <v>0</v>
      </c>
      <c r="DV35" s="87">
        <f t="shared" si="10"/>
        <v>0</v>
      </c>
      <c r="DW35" s="87">
        <f t="shared" si="10"/>
        <v>0</v>
      </c>
      <c r="DX35" s="87">
        <f t="shared" si="10"/>
        <v>0</v>
      </c>
      <c r="DY35" s="87">
        <f t="shared" si="10"/>
        <v>0</v>
      </c>
      <c r="DZ35" s="87">
        <f t="shared" si="10"/>
        <v>0</v>
      </c>
      <c r="EA35" s="87">
        <f t="shared" si="10"/>
        <v>0</v>
      </c>
      <c r="EB35" s="87">
        <f t="shared" si="10"/>
        <v>0</v>
      </c>
      <c r="EC35" s="87">
        <f t="shared" ref="EC35:ES35" si="11">COUNTIF(EC3:EC33,"D")</f>
        <v>0</v>
      </c>
      <c r="ED35" s="87">
        <f t="shared" si="11"/>
        <v>0</v>
      </c>
      <c r="EE35" s="87">
        <f t="shared" si="11"/>
        <v>0</v>
      </c>
      <c r="EF35" s="87">
        <f t="shared" si="11"/>
        <v>0</v>
      </c>
      <c r="EG35" s="87">
        <f t="shared" si="11"/>
        <v>0</v>
      </c>
      <c r="EH35" s="87">
        <f t="shared" si="11"/>
        <v>0</v>
      </c>
      <c r="EI35" s="87">
        <f t="shared" si="11"/>
        <v>0</v>
      </c>
      <c r="EJ35" s="87">
        <f t="shared" si="11"/>
        <v>0</v>
      </c>
      <c r="EK35" s="87">
        <f t="shared" si="11"/>
        <v>0</v>
      </c>
      <c r="EL35" s="87">
        <f t="shared" si="11"/>
        <v>0</v>
      </c>
      <c r="EM35" s="87">
        <f t="shared" si="11"/>
        <v>0</v>
      </c>
      <c r="EN35" s="87">
        <f t="shared" si="11"/>
        <v>0</v>
      </c>
      <c r="EO35" s="87">
        <f t="shared" si="11"/>
        <v>0</v>
      </c>
      <c r="EP35" s="87">
        <f t="shared" si="11"/>
        <v>0</v>
      </c>
      <c r="EQ35" s="87">
        <f t="shared" si="11"/>
        <v>0</v>
      </c>
      <c r="ER35" s="87">
        <f t="shared" si="11"/>
        <v>0</v>
      </c>
      <c r="ES35" s="88">
        <f t="shared" si="11"/>
        <v>0</v>
      </c>
    </row>
    <row r="36" spans="1:149" s="28" customFormat="1" ht="11.45" customHeight="1" thickBot="1" x14ac:dyDescent="0.25">
      <c r="A36" s="39"/>
      <c r="B36" s="89" t="s">
        <v>3</v>
      </c>
      <c r="C36" s="90" t="s">
        <v>5</v>
      </c>
      <c r="D36" s="91">
        <f>SUM(E36:ES36)</f>
        <v>0</v>
      </c>
      <c r="E36" s="94">
        <f t="shared" ref="E36:BP36" si="12">COUNTIF(E3:E33,"G")</f>
        <v>0</v>
      </c>
      <c r="F36" s="90">
        <f t="shared" si="12"/>
        <v>0</v>
      </c>
      <c r="G36" s="90">
        <f t="shared" si="12"/>
        <v>0</v>
      </c>
      <c r="H36" s="90">
        <f t="shared" si="12"/>
        <v>0</v>
      </c>
      <c r="I36" s="90">
        <f t="shared" si="12"/>
        <v>0</v>
      </c>
      <c r="J36" s="90">
        <f t="shared" si="12"/>
        <v>0</v>
      </c>
      <c r="K36" s="90">
        <f t="shared" si="12"/>
        <v>0</v>
      </c>
      <c r="L36" s="90">
        <f t="shared" si="12"/>
        <v>0</v>
      </c>
      <c r="M36" s="90">
        <f t="shared" si="12"/>
        <v>0</v>
      </c>
      <c r="N36" s="90">
        <f t="shared" si="12"/>
        <v>0</v>
      </c>
      <c r="O36" s="90">
        <f t="shared" si="12"/>
        <v>0</v>
      </c>
      <c r="P36" s="90">
        <f t="shared" si="12"/>
        <v>0</v>
      </c>
      <c r="Q36" s="90">
        <f t="shared" si="12"/>
        <v>0</v>
      </c>
      <c r="R36" s="90">
        <f t="shared" si="12"/>
        <v>0</v>
      </c>
      <c r="S36" s="90">
        <f t="shared" si="12"/>
        <v>0</v>
      </c>
      <c r="T36" s="90">
        <f t="shared" si="12"/>
        <v>0</v>
      </c>
      <c r="U36" s="90">
        <f t="shared" si="12"/>
        <v>0</v>
      </c>
      <c r="V36" s="90">
        <f t="shared" si="12"/>
        <v>0</v>
      </c>
      <c r="W36" s="90">
        <f t="shared" si="12"/>
        <v>0</v>
      </c>
      <c r="X36" s="90">
        <f t="shared" si="12"/>
        <v>0</v>
      </c>
      <c r="Y36" s="90">
        <f t="shared" si="12"/>
        <v>0</v>
      </c>
      <c r="Z36" s="90">
        <f t="shared" si="12"/>
        <v>0</v>
      </c>
      <c r="AA36" s="90">
        <f t="shared" si="12"/>
        <v>0</v>
      </c>
      <c r="AB36" s="90">
        <f t="shared" si="12"/>
        <v>0</v>
      </c>
      <c r="AC36" s="90">
        <f t="shared" si="12"/>
        <v>0</v>
      </c>
      <c r="AD36" s="90">
        <f t="shared" si="12"/>
        <v>0</v>
      </c>
      <c r="AE36" s="90">
        <f t="shared" si="12"/>
        <v>0</v>
      </c>
      <c r="AF36" s="90">
        <f t="shared" si="12"/>
        <v>0</v>
      </c>
      <c r="AG36" s="90">
        <f t="shared" si="12"/>
        <v>0</v>
      </c>
      <c r="AH36" s="90">
        <f t="shared" si="12"/>
        <v>0</v>
      </c>
      <c r="AI36" s="90">
        <f t="shared" si="12"/>
        <v>0</v>
      </c>
      <c r="AJ36" s="90">
        <f t="shared" si="12"/>
        <v>0</v>
      </c>
      <c r="AK36" s="90">
        <f t="shared" si="12"/>
        <v>0</v>
      </c>
      <c r="AL36" s="90">
        <f t="shared" si="12"/>
        <v>0</v>
      </c>
      <c r="AM36" s="90">
        <f t="shared" si="12"/>
        <v>0</v>
      </c>
      <c r="AN36" s="90">
        <f t="shared" si="12"/>
        <v>0</v>
      </c>
      <c r="AO36" s="90">
        <f t="shared" si="12"/>
        <v>0</v>
      </c>
      <c r="AP36" s="90">
        <f t="shared" si="12"/>
        <v>0</v>
      </c>
      <c r="AQ36" s="90">
        <f t="shared" si="12"/>
        <v>0</v>
      </c>
      <c r="AR36" s="90">
        <f t="shared" si="12"/>
        <v>0</v>
      </c>
      <c r="AS36" s="90">
        <f t="shared" si="12"/>
        <v>0</v>
      </c>
      <c r="AT36" s="90">
        <f t="shared" si="12"/>
        <v>0</v>
      </c>
      <c r="AU36" s="90">
        <f t="shared" si="12"/>
        <v>0</v>
      </c>
      <c r="AV36" s="90">
        <f t="shared" si="12"/>
        <v>0</v>
      </c>
      <c r="AW36" s="90">
        <f t="shared" si="12"/>
        <v>0</v>
      </c>
      <c r="AX36" s="90">
        <f t="shared" si="12"/>
        <v>0</v>
      </c>
      <c r="AY36" s="90">
        <f t="shared" si="12"/>
        <v>0</v>
      </c>
      <c r="AZ36" s="90">
        <f t="shared" si="12"/>
        <v>0</v>
      </c>
      <c r="BA36" s="90">
        <f t="shared" si="12"/>
        <v>0</v>
      </c>
      <c r="BB36" s="90">
        <f t="shared" si="12"/>
        <v>0</v>
      </c>
      <c r="BC36" s="90">
        <f t="shared" si="12"/>
        <v>0</v>
      </c>
      <c r="BD36" s="90">
        <f t="shared" si="12"/>
        <v>0</v>
      </c>
      <c r="BE36" s="90">
        <f t="shared" si="12"/>
        <v>0</v>
      </c>
      <c r="BF36" s="90">
        <f t="shared" si="12"/>
        <v>0</v>
      </c>
      <c r="BG36" s="90">
        <f t="shared" si="12"/>
        <v>0</v>
      </c>
      <c r="BH36" s="90">
        <f t="shared" si="12"/>
        <v>0</v>
      </c>
      <c r="BI36" s="90">
        <f t="shared" si="12"/>
        <v>0</v>
      </c>
      <c r="BJ36" s="90">
        <f t="shared" si="12"/>
        <v>0</v>
      </c>
      <c r="BK36" s="90">
        <f t="shared" si="12"/>
        <v>0</v>
      </c>
      <c r="BL36" s="90">
        <f t="shared" si="12"/>
        <v>0</v>
      </c>
      <c r="BM36" s="90">
        <f t="shared" si="12"/>
        <v>0</v>
      </c>
      <c r="BN36" s="90">
        <f t="shared" si="12"/>
        <v>0</v>
      </c>
      <c r="BO36" s="90">
        <f t="shared" si="12"/>
        <v>0</v>
      </c>
      <c r="BP36" s="90">
        <f t="shared" si="12"/>
        <v>0</v>
      </c>
      <c r="BQ36" s="90">
        <f t="shared" ref="BQ36:EB36" si="13">COUNTIF(BQ3:BQ33,"G")</f>
        <v>0</v>
      </c>
      <c r="BR36" s="90">
        <f t="shared" si="13"/>
        <v>0</v>
      </c>
      <c r="BS36" s="90">
        <f t="shared" si="13"/>
        <v>0</v>
      </c>
      <c r="BT36" s="90">
        <f t="shared" si="13"/>
        <v>0</v>
      </c>
      <c r="BU36" s="90">
        <f t="shared" si="13"/>
        <v>0</v>
      </c>
      <c r="BV36" s="90">
        <f t="shared" si="13"/>
        <v>0</v>
      </c>
      <c r="BW36" s="90">
        <f t="shared" si="13"/>
        <v>0</v>
      </c>
      <c r="BX36" s="90">
        <f t="shared" si="13"/>
        <v>0</v>
      </c>
      <c r="BY36" s="90">
        <f t="shared" si="13"/>
        <v>0</v>
      </c>
      <c r="BZ36" s="90">
        <f t="shared" si="13"/>
        <v>0</v>
      </c>
      <c r="CA36" s="90">
        <f t="shared" si="13"/>
        <v>0</v>
      </c>
      <c r="CB36" s="90">
        <f t="shared" si="13"/>
        <v>0</v>
      </c>
      <c r="CC36" s="90">
        <f t="shared" si="13"/>
        <v>0</v>
      </c>
      <c r="CD36" s="90">
        <f t="shared" si="13"/>
        <v>0</v>
      </c>
      <c r="CE36" s="90">
        <f t="shared" si="13"/>
        <v>0</v>
      </c>
      <c r="CF36" s="90">
        <f t="shared" si="13"/>
        <v>0</v>
      </c>
      <c r="CG36" s="90">
        <f t="shared" si="13"/>
        <v>0</v>
      </c>
      <c r="CH36" s="90">
        <f t="shared" si="13"/>
        <v>0</v>
      </c>
      <c r="CI36" s="90">
        <f t="shared" si="13"/>
        <v>0</v>
      </c>
      <c r="CJ36" s="90">
        <f t="shared" si="13"/>
        <v>0</v>
      </c>
      <c r="CK36" s="90">
        <f t="shared" si="13"/>
        <v>0</v>
      </c>
      <c r="CL36" s="90">
        <f t="shared" si="13"/>
        <v>0</v>
      </c>
      <c r="CM36" s="90">
        <f t="shared" si="13"/>
        <v>0</v>
      </c>
      <c r="CN36" s="90">
        <f t="shared" si="13"/>
        <v>0</v>
      </c>
      <c r="CO36" s="90">
        <f t="shared" si="13"/>
        <v>0</v>
      </c>
      <c r="CP36" s="90">
        <f t="shared" si="13"/>
        <v>0</v>
      </c>
      <c r="CQ36" s="90">
        <f t="shared" si="13"/>
        <v>0</v>
      </c>
      <c r="CR36" s="90">
        <f t="shared" si="13"/>
        <v>0</v>
      </c>
      <c r="CS36" s="90">
        <f t="shared" si="13"/>
        <v>0</v>
      </c>
      <c r="CT36" s="90">
        <f t="shared" si="13"/>
        <v>0</v>
      </c>
      <c r="CU36" s="90">
        <f t="shared" si="13"/>
        <v>0</v>
      </c>
      <c r="CV36" s="90">
        <f t="shared" si="13"/>
        <v>0</v>
      </c>
      <c r="CW36" s="90">
        <f t="shared" si="13"/>
        <v>0</v>
      </c>
      <c r="CX36" s="90">
        <f t="shared" si="13"/>
        <v>0</v>
      </c>
      <c r="CY36" s="90">
        <f t="shared" si="13"/>
        <v>0</v>
      </c>
      <c r="CZ36" s="90">
        <f t="shared" si="13"/>
        <v>0</v>
      </c>
      <c r="DA36" s="90">
        <f t="shared" si="13"/>
        <v>0</v>
      </c>
      <c r="DB36" s="90">
        <f t="shared" si="13"/>
        <v>0</v>
      </c>
      <c r="DC36" s="90">
        <f t="shared" si="13"/>
        <v>0</v>
      </c>
      <c r="DD36" s="90">
        <f t="shared" si="13"/>
        <v>0</v>
      </c>
      <c r="DE36" s="90">
        <f t="shared" si="13"/>
        <v>0</v>
      </c>
      <c r="DF36" s="90">
        <f t="shared" si="13"/>
        <v>0</v>
      </c>
      <c r="DG36" s="90">
        <f t="shared" si="13"/>
        <v>0</v>
      </c>
      <c r="DH36" s="90">
        <f t="shared" si="13"/>
        <v>0</v>
      </c>
      <c r="DI36" s="90">
        <f t="shared" si="13"/>
        <v>0</v>
      </c>
      <c r="DJ36" s="90">
        <f t="shared" si="13"/>
        <v>0</v>
      </c>
      <c r="DK36" s="90">
        <f t="shared" si="13"/>
        <v>0</v>
      </c>
      <c r="DL36" s="90">
        <f t="shared" si="13"/>
        <v>0</v>
      </c>
      <c r="DM36" s="90">
        <f t="shared" si="13"/>
        <v>0</v>
      </c>
      <c r="DN36" s="90">
        <f t="shared" si="13"/>
        <v>0</v>
      </c>
      <c r="DO36" s="90">
        <f t="shared" si="13"/>
        <v>0</v>
      </c>
      <c r="DP36" s="90">
        <f t="shared" si="13"/>
        <v>0</v>
      </c>
      <c r="DQ36" s="90">
        <f t="shared" si="13"/>
        <v>0</v>
      </c>
      <c r="DR36" s="90">
        <f t="shared" si="13"/>
        <v>0</v>
      </c>
      <c r="DS36" s="90">
        <f t="shared" si="13"/>
        <v>0</v>
      </c>
      <c r="DT36" s="90">
        <f t="shared" si="13"/>
        <v>0</v>
      </c>
      <c r="DU36" s="90">
        <f t="shared" si="13"/>
        <v>0</v>
      </c>
      <c r="DV36" s="90">
        <f t="shared" si="13"/>
        <v>0</v>
      </c>
      <c r="DW36" s="90">
        <f t="shared" si="13"/>
        <v>0</v>
      </c>
      <c r="DX36" s="90">
        <f t="shared" si="13"/>
        <v>0</v>
      </c>
      <c r="DY36" s="90">
        <f t="shared" si="13"/>
        <v>0</v>
      </c>
      <c r="DZ36" s="90">
        <f t="shared" si="13"/>
        <v>0</v>
      </c>
      <c r="EA36" s="90">
        <f t="shared" si="13"/>
        <v>0</v>
      </c>
      <c r="EB36" s="90">
        <f t="shared" si="13"/>
        <v>0</v>
      </c>
      <c r="EC36" s="90">
        <f t="shared" ref="EC36:ES36" si="14">COUNTIF(EC3:EC33,"G")</f>
        <v>0</v>
      </c>
      <c r="ED36" s="90">
        <f t="shared" si="14"/>
        <v>0</v>
      </c>
      <c r="EE36" s="90">
        <f t="shared" si="14"/>
        <v>0</v>
      </c>
      <c r="EF36" s="90">
        <f t="shared" si="14"/>
        <v>0</v>
      </c>
      <c r="EG36" s="90">
        <f t="shared" si="14"/>
        <v>0</v>
      </c>
      <c r="EH36" s="90">
        <f t="shared" si="14"/>
        <v>0</v>
      </c>
      <c r="EI36" s="90">
        <f t="shared" si="14"/>
        <v>0</v>
      </c>
      <c r="EJ36" s="90">
        <f t="shared" si="14"/>
        <v>0</v>
      </c>
      <c r="EK36" s="90">
        <f t="shared" si="14"/>
        <v>0</v>
      </c>
      <c r="EL36" s="90">
        <f t="shared" si="14"/>
        <v>0</v>
      </c>
      <c r="EM36" s="90">
        <f t="shared" si="14"/>
        <v>0</v>
      </c>
      <c r="EN36" s="90">
        <f t="shared" si="14"/>
        <v>0</v>
      </c>
      <c r="EO36" s="90">
        <f t="shared" si="14"/>
        <v>0</v>
      </c>
      <c r="EP36" s="90">
        <f t="shared" si="14"/>
        <v>0</v>
      </c>
      <c r="EQ36" s="90">
        <f t="shared" si="14"/>
        <v>0</v>
      </c>
      <c r="ER36" s="90">
        <f t="shared" si="14"/>
        <v>0</v>
      </c>
      <c r="ES36" s="91">
        <f t="shared" si="14"/>
        <v>0</v>
      </c>
    </row>
    <row r="37" spans="1:149" ht="11.45" customHeight="1" thickBot="1" x14ac:dyDescent="0.25">
      <c r="A37" s="40"/>
      <c r="B37" s="42"/>
      <c r="C37" s="43" t="s">
        <v>16</v>
      </c>
      <c r="D37" s="44"/>
      <c r="E37" s="45" t="s">
        <v>49</v>
      </c>
      <c r="F37" s="45">
        <v>2</v>
      </c>
      <c r="G37" s="45" t="s">
        <v>15</v>
      </c>
      <c r="H37" s="45">
        <v>4</v>
      </c>
      <c r="I37" s="45">
        <v>5</v>
      </c>
      <c r="J37" s="45">
        <v>6</v>
      </c>
      <c r="K37" s="45">
        <v>7</v>
      </c>
      <c r="L37" s="45">
        <v>8</v>
      </c>
      <c r="M37" s="45">
        <v>9</v>
      </c>
      <c r="N37" s="45">
        <v>10</v>
      </c>
      <c r="O37" s="45">
        <v>11</v>
      </c>
      <c r="P37" s="45">
        <v>12</v>
      </c>
      <c r="Q37" s="45">
        <v>13</v>
      </c>
      <c r="R37" s="45">
        <v>14</v>
      </c>
      <c r="S37" s="45">
        <v>15</v>
      </c>
      <c r="T37" s="45">
        <v>16</v>
      </c>
      <c r="U37" s="45">
        <v>17</v>
      </c>
      <c r="V37" s="45">
        <v>18</v>
      </c>
      <c r="W37" s="45">
        <v>19</v>
      </c>
      <c r="X37" s="45">
        <v>20</v>
      </c>
      <c r="Y37" s="45">
        <v>21</v>
      </c>
      <c r="Z37" s="45">
        <v>22</v>
      </c>
      <c r="AA37" s="45">
        <v>23</v>
      </c>
      <c r="AB37" s="45">
        <v>24</v>
      </c>
      <c r="AC37" s="45">
        <v>25</v>
      </c>
      <c r="AD37" s="45">
        <v>26</v>
      </c>
      <c r="AE37" s="45">
        <v>27</v>
      </c>
      <c r="AF37" s="45">
        <v>28</v>
      </c>
      <c r="AG37" s="45">
        <v>29</v>
      </c>
      <c r="AH37" s="45">
        <v>30</v>
      </c>
      <c r="AI37" s="45">
        <v>31</v>
      </c>
      <c r="AJ37" s="45">
        <v>32</v>
      </c>
      <c r="AK37" s="45">
        <v>33</v>
      </c>
      <c r="AL37" s="45">
        <v>34</v>
      </c>
      <c r="AM37" s="45">
        <v>35</v>
      </c>
      <c r="AN37" s="45">
        <v>36</v>
      </c>
      <c r="AO37" s="45">
        <v>37</v>
      </c>
      <c r="AP37" s="45">
        <v>38</v>
      </c>
      <c r="AQ37" s="45">
        <v>39</v>
      </c>
      <c r="AR37" s="45">
        <v>40</v>
      </c>
      <c r="AS37" s="45">
        <v>41</v>
      </c>
      <c r="AT37" s="46">
        <v>42</v>
      </c>
      <c r="AU37" s="45">
        <v>43</v>
      </c>
      <c r="AV37" s="45">
        <v>44</v>
      </c>
      <c r="AW37" s="45">
        <v>45</v>
      </c>
      <c r="AX37" s="45">
        <v>46</v>
      </c>
      <c r="AY37" s="45">
        <v>47</v>
      </c>
      <c r="AZ37" s="45">
        <v>48</v>
      </c>
      <c r="BA37" s="45">
        <v>49</v>
      </c>
      <c r="BB37" s="45">
        <v>50</v>
      </c>
      <c r="BC37" s="45">
        <v>51</v>
      </c>
      <c r="BD37" s="45">
        <v>52</v>
      </c>
      <c r="BE37" s="45">
        <v>53</v>
      </c>
      <c r="BF37" s="45">
        <v>54</v>
      </c>
      <c r="BG37" s="45">
        <v>55</v>
      </c>
      <c r="BH37" s="45">
        <v>56</v>
      </c>
      <c r="BI37" s="45">
        <v>57</v>
      </c>
      <c r="BJ37" s="45">
        <v>58</v>
      </c>
      <c r="BK37" s="45">
        <v>59</v>
      </c>
      <c r="BL37" s="45">
        <v>60</v>
      </c>
      <c r="BM37" s="45">
        <v>61</v>
      </c>
      <c r="BN37" s="45">
        <v>62</v>
      </c>
      <c r="BO37" s="45">
        <v>63</v>
      </c>
      <c r="BP37" s="45">
        <v>64</v>
      </c>
      <c r="BQ37" s="45">
        <v>65</v>
      </c>
      <c r="BR37" s="45">
        <v>66</v>
      </c>
      <c r="BS37" s="45">
        <v>67</v>
      </c>
      <c r="BT37" s="45">
        <v>68</v>
      </c>
      <c r="BU37" s="45">
        <v>69</v>
      </c>
      <c r="BV37" s="45">
        <v>70</v>
      </c>
      <c r="BW37" s="45">
        <v>71</v>
      </c>
      <c r="BX37" s="45">
        <v>72</v>
      </c>
      <c r="BY37" s="45">
        <v>73</v>
      </c>
      <c r="BZ37" s="45">
        <v>74</v>
      </c>
      <c r="CA37" s="45">
        <v>75</v>
      </c>
      <c r="CB37" s="45">
        <v>76</v>
      </c>
      <c r="CC37" s="45">
        <v>77</v>
      </c>
      <c r="CD37" s="45">
        <v>78</v>
      </c>
      <c r="CE37" s="45">
        <v>79</v>
      </c>
      <c r="CF37" s="45">
        <v>80</v>
      </c>
      <c r="CG37" s="45">
        <v>81</v>
      </c>
      <c r="CH37" s="45">
        <v>82</v>
      </c>
      <c r="CI37" s="45">
        <v>83</v>
      </c>
      <c r="CJ37" s="45">
        <v>84</v>
      </c>
      <c r="CK37" s="45">
        <v>85</v>
      </c>
      <c r="CL37" s="45">
        <v>86</v>
      </c>
      <c r="CM37" s="45">
        <v>87</v>
      </c>
      <c r="CN37" s="45">
        <v>88</v>
      </c>
      <c r="CO37" s="45">
        <v>89</v>
      </c>
      <c r="CP37" s="45">
        <v>90</v>
      </c>
      <c r="CQ37" s="45">
        <v>91</v>
      </c>
      <c r="CR37" s="45">
        <v>92</v>
      </c>
      <c r="CS37" s="45">
        <v>93</v>
      </c>
      <c r="CT37" s="45">
        <v>94</v>
      </c>
      <c r="CU37" s="45">
        <v>95</v>
      </c>
      <c r="CV37" s="45">
        <v>96</v>
      </c>
      <c r="CW37" s="45">
        <v>97</v>
      </c>
      <c r="CX37" s="45">
        <v>98</v>
      </c>
      <c r="CY37" s="45">
        <v>99</v>
      </c>
      <c r="CZ37" s="45">
        <v>100</v>
      </c>
      <c r="DA37" s="45">
        <v>101</v>
      </c>
      <c r="DB37" s="45">
        <v>102</v>
      </c>
      <c r="DC37" s="45">
        <v>103</v>
      </c>
      <c r="DD37" s="45">
        <v>104</v>
      </c>
      <c r="DE37" s="45">
        <v>105</v>
      </c>
      <c r="DF37" s="45">
        <v>106</v>
      </c>
      <c r="DG37" s="45">
        <v>107</v>
      </c>
      <c r="DH37" s="45">
        <v>108</v>
      </c>
      <c r="DI37" s="45">
        <v>109</v>
      </c>
      <c r="DJ37" s="45">
        <v>110</v>
      </c>
      <c r="DK37" s="45">
        <v>111</v>
      </c>
      <c r="DL37" s="45">
        <v>112</v>
      </c>
      <c r="DM37" s="45">
        <v>113</v>
      </c>
      <c r="DN37" s="45">
        <v>114</v>
      </c>
      <c r="DO37" s="45">
        <v>115</v>
      </c>
      <c r="DP37" s="45">
        <v>116</v>
      </c>
      <c r="DQ37" s="45">
        <v>117</v>
      </c>
      <c r="DR37" s="45">
        <v>118</v>
      </c>
      <c r="DS37" s="45">
        <v>119</v>
      </c>
      <c r="DT37" s="45">
        <v>120</v>
      </c>
      <c r="DU37" s="45">
        <v>121</v>
      </c>
      <c r="DV37" s="45">
        <v>122</v>
      </c>
      <c r="DW37" s="45">
        <v>123</v>
      </c>
      <c r="DX37" s="45">
        <v>124</v>
      </c>
      <c r="DY37" s="45">
        <v>125</v>
      </c>
      <c r="DZ37" s="45">
        <v>126</v>
      </c>
      <c r="EA37" s="45">
        <v>127</v>
      </c>
      <c r="EB37" s="45">
        <v>128</v>
      </c>
      <c r="EC37" s="45">
        <v>129</v>
      </c>
      <c r="ED37" s="45">
        <v>130</v>
      </c>
      <c r="EE37" s="45">
        <v>131</v>
      </c>
      <c r="EF37" s="45">
        <v>132</v>
      </c>
      <c r="EG37" s="45">
        <v>133</v>
      </c>
      <c r="EH37" s="45">
        <v>134</v>
      </c>
      <c r="EI37" s="45">
        <v>135</v>
      </c>
      <c r="EJ37" s="45">
        <v>136</v>
      </c>
      <c r="EK37" s="45">
        <v>137</v>
      </c>
      <c r="EL37" s="45">
        <v>138</v>
      </c>
      <c r="EM37" s="45">
        <v>139</v>
      </c>
      <c r="EN37" s="45">
        <v>140</v>
      </c>
      <c r="EO37" s="45">
        <v>141</v>
      </c>
      <c r="EP37" s="45">
        <v>142</v>
      </c>
      <c r="EQ37" s="45">
        <v>143</v>
      </c>
      <c r="ER37" s="45">
        <v>144</v>
      </c>
      <c r="ES37" s="46">
        <v>145</v>
      </c>
    </row>
    <row r="39" spans="1:149" x14ac:dyDescent="0.2">
      <c r="A39" s="41"/>
      <c r="B39" s="41"/>
    </row>
  </sheetData>
  <mergeCells count="1">
    <mergeCell ref="B1:D1"/>
  </mergeCells>
  <phoneticPr fontId="2" type="noConversion"/>
  <pageMargins left="0.75" right="0.75" top="0.61" bottom="0.67" header="0.5" footer="0.5"/>
  <pageSetup paperSize="9" orientation="landscape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36" r:id="rId4" name="Button 296">
              <controlPr defaultSize="0" print="0" autoFill="0" autoPict="0" macro="[0]!slett">
                <anchor>
                  <from>
                    <xdr:col>0</xdr:col>
                    <xdr:colOff>142875</xdr:colOff>
                    <xdr:row>33</xdr:row>
                    <xdr:rowOff>47625</xdr:rowOff>
                  </from>
                  <to>
                    <xdr:col>0</xdr:col>
                    <xdr:colOff>1285875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7" r:id="rId5" name="Button 297">
              <controlPr defaultSize="0" print="0" autoFill="0" autoPict="0" macro="[0]!Enkeltelev">
                <anchor moveWithCells="1" sizeWithCells="1">
                  <from>
                    <xdr:col>0</xdr:col>
                    <xdr:colOff>95250</xdr:colOff>
                    <xdr:row>37</xdr:row>
                    <xdr:rowOff>114300</xdr:rowOff>
                  </from>
                  <to>
                    <xdr:col>3</xdr:col>
                    <xdr:colOff>276225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8" r:id="rId6" name="Button 298">
              <controlPr defaultSize="0" print="0" autoFill="0" autoPict="0" macro="[0]!Regitrering">
                <anchor moveWithCells="1" sizeWithCells="1">
                  <from>
                    <xdr:col>5</xdr:col>
                    <xdr:colOff>9525</xdr:colOff>
                    <xdr:row>38</xdr:row>
                    <xdr:rowOff>0</xdr:rowOff>
                  </from>
                  <to>
                    <xdr:col>19</xdr:col>
                    <xdr:colOff>38100</xdr:colOff>
                    <xdr:row>40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5"/>
  <dimension ref="A1:EX39"/>
  <sheetViews>
    <sheetView showGridLines="0" workbookViewId="0">
      <pane xSplit="4" ySplit="2" topLeftCell="E3" activePane="bottomRight" state="frozenSplit"/>
      <selection pane="topRight" activeCell="D1" sqref="D1"/>
      <selection pane="bottomLeft" activeCell="A3" sqref="A3"/>
      <selection pane="bottomRight" activeCell="A3" sqref="A3"/>
    </sheetView>
  </sheetViews>
  <sheetFormatPr baseColWidth="10" defaultRowHeight="12.75" x14ac:dyDescent="0.2"/>
  <cols>
    <col min="1" max="1" width="22" style="34" customWidth="1"/>
    <col min="2" max="2" width="9.140625" style="34" customWidth="1"/>
    <col min="3" max="3" width="11.140625" style="34" customWidth="1"/>
    <col min="4" max="4" width="6" style="34" customWidth="1"/>
    <col min="5" max="5" width="3.7109375" style="34" customWidth="1"/>
    <col min="6" max="6" width="3.85546875" style="34" customWidth="1"/>
    <col min="7" max="33" width="3.7109375" style="34" customWidth="1"/>
    <col min="34" max="34" width="4.140625" style="34" customWidth="1"/>
    <col min="35" max="149" width="3.7109375" style="34" customWidth="1"/>
    <col min="150" max="16384" width="11.42578125" style="34"/>
  </cols>
  <sheetData>
    <row r="1" spans="1:154" s="59" customFormat="1" thickBot="1" x14ac:dyDescent="0.25">
      <c r="A1" s="52" t="s">
        <v>52</v>
      </c>
      <c r="B1" s="118" t="s">
        <v>2</v>
      </c>
      <c r="C1" s="118"/>
      <c r="D1" s="118"/>
      <c r="E1" s="53"/>
      <c r="F1" s="54" t="s">
        <v>0</v>
      </c>
      <c r="G1" s="55" t="s">
        <v>11</v>
      </c>
      <c r="H1" s="55" t="s">
        <v>12</v>
      </c>
      <c r="I1" s="55"/>
      <c r="J1" s="55"/>
      <c r="K1" s="55"/>
      <c r="L1" s="56" t="s">
        <v>10</v>
      </c>
      <c r="M1" s="55" t="s">
        <v>11</v>
      </c>
      <c r="N1" s="55" t="s">
        <v>13</v>
      </c>
      <c r="O1" s="55"/>
      <c r="P1" s="55"/>
      <c r="Q1" s="53"/>
      <c r="R1" s="55"/>
      <c r="S1" s="55"/>
      <c r="T1" s="57" t="s">
        <v>1</v>
      </c>
      <c r="U1" s="55" t="s">
        <v>11</v>
      </c>
      <c r="V1" s="55" t="s">
        <v>14</v>
      </c>
      <c r="W1" s="55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8"/>
      <c r="EU1" s="58"/>
      <c r="EV1" s="58"/>
      <c r="EW1" s="58"/>
      <c r="EX1" s="58"/>
    </row>
    <row r="2" spans="1:154" s="52" customFormat="1" ht="11.45" customHeight="1" thickTop="1" thickBot="1" x14ac:dyDescent="0.25">
      <c r="A2" s="60" t="s">
        <v>6</v>
      </c>
      <c r="B2" s="61" t="s">
        <v>4</v>
      </c>
      <c r="C2" s="62" t="s">
        <v>8</v>
      </c>
      <c r="D2" s="63" t="s">
        <v>5</v>
      </c>
      <c r="E2" s="110">
        <v>1</v>
      </c>
      <c r="F2" s="109">
        <v>2</v>
      </c>
      <c r="G2" s="109">
        <v>3</v>
      </c>
      <c r="H2" s="109">
        <v>4</v>
      </c>
      <c r="I2" s="109">
        <v>5</v>
      </c>
      <c r="J2" s="109">
        <v>6</v>
      </c>
      <c r="K2" s="109">
        <v>7</v>
      </c>
      <c r="L2" s="109">
        <v>8</v>
      </c>
      <c r="M2" s="109">
        <v>9</v>
      </c>
      <c r="N2" s="111">
        <v>10</v>
      </c>
      <c r="O2" s="111">
        <v>11</v>
      </c>
      <c r="P2" s="111">
        <v>12</v>
      </c>
      <c r="Q2" s="111">
        <v>13</v>
      </c>
      <c r="R2" s="111">
        <v>14</v>
      </c>
      <c r="S2" s="111">
        <v>15</v>
      </c>
      <c r="T2" s="111">
        <v>16</v>
      </c>
      <c r="U2" s="111">
        <v>17</v>
      </c>
      <c r="V2" s="111">
        <v>18</v>
      </c>
      <c r="W2" s="111">
        <v>19</v>
      </c>
      <c r="X2" s="111">
        <v>20</v>
      </c>
      <c r="Y2" s="111">
        <v>21</v>
      </c>
      <c r="Z2" s="111">
        <v>22</v>
      </c>
      <c r="AA2" s="111">
        <v>23</v>
      </c>
      <c r="AB2" s="111">
        <v>24</v>
      </c>
      <c r="AC2" s="111">
        <v>25</v>
      </c>
      <c r="AD2" s="111">
        <v>26</v>
      </c>
      <c r="AE2" s="111">
        <v>27</v>
      </c>
      <c r="AF2" s="111">
        <v>28</v>
      </c>
      <c r="AG2" s="111">
        <v>29</v>
      </c>
      <c r="AH2" s="111">
        <v>30</v>
      </c>
      <c r="AI2" s="111">
        <v>31</v>
      </c>
      <c r="AJ2" s="111">
        <v>32</v>
      </c>
      <c r="AK2" s="111">
        <v>33</v>
      </c>
      <c r="AL2" s="111">
        <v>34</v>
      </c>
      <c r="AM2" s="111">
        <v>35</v>
      </c>
      <c r="AN2" s="111">
        <v>36</v>
      </c>
      <c r="AO2" s="111">
        <v>37</v>
      </c>
      <c r="AP2" s="111">
        <v>38</v>
      </c>
      <c r="AQ2" s="111">
        <v>39</v>
      </c>
      <c r="AR2" s="111">
        <v>40</v>
      </c>
      <c r="AS2" s="111">
        <v>41</v>
      </c>
      <c r="AT2" s="111">
        <v>42</v>
      </c>
      <c r="AU2" s="111">
        <v>43</v>
      </c>
      <c r="AV2" s="111">
        <v>44</v>
      </c>
      <c r="AW2" s="111">
        <v>45</v>
      </c>
      <c r="AX2" s="111">
        <v>46</v>
      </c>
      <c r="AY2" s="111">
        <v>47</v>
      </c>
      <c r="AZ2" s="111">
        <v>48</v>
      </c>
      <c r="BA2" s="111">
        <v>49</v>
      </c>
      <c r="BB2" s="111">
        <v>50</v>
      </c>
      <c r="BC2" s="111">
        <v>51</v>
      </c>
      <c r="BD2" s="111">
        <v>52</v>
      </c>
      <c r="BE2" s="111">
        <v>53</v>
      </c>
      <c r="BF2" s="111">
        <v>54</v>
      </c>
      <c r="BG2" s="111">
        <v>55</v>
      </c>
      <c r="BH2" s="111">
        <v>56</v>
      </c>
      <c r="BI2" s="111">
        <v>57</v>
      </c>
      <c r="BJ2" s="111">
        <v>58</v>
      </c>
      <c r="BK2" s="111">
        <v>59</v>
      </c>
      <c r="BL2" s="111">
        <v>60</v>
      </c>
      <c r="BM2" s="111">
        <v>61</v>
      </c>
      <c r="BN2" s="111">
        <v>62</v>
      </c>
      <c r="BO2" s="111">
        <v>63</v>
      </c>
      <c r="BP2" s="111">
        <v>64</v>
      </c>
      <c r="BQ2" s="111">
        <v>65</v>
      </c>
      <c r="BR2" s="111">
        <v>66</v>
      </c>
      <c r="BS2" s="111">
        <v>67</v>
      </c>
      <c r="BT2" s="111">
        <v>68</v>
      </c>
      <c r="BU2" s="111">
        <v>69</v>
      </c>
      <c r="BV2" s="111">
        <v>70</v>
      </c>
      <c r="BW2" s="111">
        <v>71</v>
      </c>
      <c r="BX2" s="111">
        <v>72</v>
      </c>
      <c r="BY2" s="111">
        <v>73</v>
      </c>
      <c r="BZ2" s="111">
        <v>74</v>
      </c>
      <c r="CA2" s="111">
        <v>75</v>
      </c>
      <c r="CB2" s="111">
        <v>76</v>
      </c>
      <c r="CC2" s="111">
        <v>77</v>
      </c>
      <c r="CD2" s="111">
        <v>78</v>
      </c>
      <c r="CE2" s="111">
        <v>79</v>
      </c>
      <c r="CF2" s="111">
        <v>80</v>
      </c>
      <c r="CG2" s="111">
        <v>81</v>
      </c>
      <c r="CH2" s="111">
        <v>82</v>
      </c>
      <c r="CI2" s="111">
        <v>83</v>
      </c>
      <c r="CJ2" s="111">
        <v>84</v>
      </c>
      <c r="CK2" s="111">
        <v>85</v>
      </c>
      <c r="CL2" s="111">
        <v>86</v>
      </c>
      <c r="CM2" s="111">
        <v>87</v>
      </c>
      <c r="CN2" s="111">
        <v>88</v>
      </c>
      <c r="CO2" s="111">
        <v>89</v>
      </c>
      <c r="CP2" s="111">
        <v>90</v>
      </c>
      <c r="CQ2" s="111">
        <v>91</v>
      </c>
      <c r="CR2" s="111">
        <v>92</v>
      </c>
      <c r="CS2" s="111">
        <v>93</v>
      </c>
      <c r="CT2" s="111">
        <v>94</v>
      </c>
      <c r="CU2" s="111">
        <v>95</v>
      </c>
      <c r="CV2" s="111">
        <v>96</v>
      </c>
      <c r="CW2" s="111">
        <v>97</v>
      </c>
      <c r="CX2" s="111">
        <v>98</v>
      </c>
      <c r="CY2" s="111">
        <v>99</v>
      </c>
      <c r="CZ2" s="111">
        <v>100</v>
      </c>
      <c r="DA2" s="111">
        <v>101</v>
      </c>
      <c r="DB2" s="111">
        <v>102</v>
      </c>
      <c r="DC2" s="111">
        <v>103</v>
      </c>
      <c r="DD2" s="111">
        <v>104</v>
      </c>
      <c r="DE2" s="111">
        <v>105</v>
      </c>
      <c r="DF2" s="111">
        <v>106</v>
      </c>
      <c r="DG2" s="111">
        <v>107</v>
      </c>
      <c r="DH2" s="111">
        <v>108</v>
      </c>
      <c r="DI2" s="111">
        <v>109</v>
      </c>
      <c r="DJ2" s="111">
        <v>110</v>
      </c>
      <c r="DK2" s="111">
        <v>111</v>
      </c>
      <c r="DL2" s="111">
        <v>112</v>
      </c>
      <c r="DM2" s="111">
        <v>113</v>
      </c>
      <c r="DN2" s="111">
        <v>114</v>
      </c>
      <c r="DO2" s="111">
        <v>115</v>
      </c>
      <c r="DP2" s="111">
        <v>116</v>
      </c>
      <c r="DQ2" s="111">
        <v>117</v>
      </c>
      <c r="DR2" s="111">
        <v>118</v>
      </c>
      <c r="DS2" s="111">
        <v>119</v>
      </c>
      <c r="DT2" s="111">
        <v>120</v>
      </c>
      <c r="DU2" s="111">
        <v>121</v>
      </c>
      <c r="DV2" s="111">
        <v>122</v>
      </c>
      <c r="DW2" s="111">
        <v>123</v>
      </c>
      <c r="DX2" s="111">
        <v>124</v>
      </c>
      <c r="DY2" s="111">
        <v>125</v>
      </c>
      <c r="DZ2" s="111">
        <v>126</v>
      </c>
      <c r="EA2" s="111">
        <v>127</v>
      </c>
      <c r="EB2" s="111">
        <v>128</v>
      </c>
      <c r="EC2" s="111">
        <v>129</v>
      </c>
      <c r="ED2" s="111">
        <v>130</v>
      </c>
      <c r="EE2" s="111">
        <v>131</v>
      </c>
      <c r="EF2" s="111">
        <v>132</v>
      </c>
      <c r="EG2" s="111">
        <v>133</v>
      </c>
      <c r="EH2" s="111">
        <v>134</v>
      </c>
      <c r="EI2" s="111">
        <v>135</v>
      </c>
      <c r="EJ2" s="111">
        <v>136</v>
      </c>
      <c r="EK2" s="111">
        <v>137</v>
      </c>
      <c r="EL2" s="111">
        <v>138</v>
      </c>
      <c r="EM2" s="111">
        <v>139</v>
      </c>
      <c r="EN2" s="111">
        <v>140</v>
      </c>
      <c r="EO2" s="111">
        <v>141</v>
      </c>
      <c r="EP2" s="111">
        <v>142</v>
      </c>
      <c r="EQ2" s="111">
        <v>143</v>
      </c>
      <c r="ER2" s="111">
        <v>144</v>
      </c>
      <c r="ES2" s="112">
        <v>145</v>
      </c>
      <c r="ET2" s="64"/>
      <c r="EU2" s="64"/>
      <c r="EV2" s="64"/>
      <c r="EW2" s="64"/>
      <c r="EX2" s="64"/>
    </row>
    <row r="3" spans="1:154" s="52" customFormat="1" ht="11.45" customHeight="1" thickTop="1" x14ac:dyDescent="0.2">
      <c r="A3" s="79"/>
      <c r="B3" s="95" t="str">
        <f t="shared" ref="B3:B18" si="0">IF(COUNTA(E3:ES3)=0,"",COUNTIF(E3:ES3,"R")/COUNTA(E3:ES3))</f>
        <v/>
      </c>
      <c r="C3" s="96" t="str">
        <f t="shared" ref="C3:C18" si="1">IF(COUNTA(E3:ES3)=0,"",COUNTIF(E3:ES3,"D")/COUNTA(E3:ES3))</f>
        <v/>
      </c>
      <c r="D3" s="104" t="str">
        <f t="shared" ref="D3:D18" si="2">IF(COUNTA(E3:ES3)=0,"",COUNTIF(E3:ES3,"G")/COUNTA(E3:ES3))</f>
        <v/>
      </c>
      <c r="E3" s="65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/>
      <c r="R3" s="67"/>
      <c r="S3" s="67"/>
      <c r="T3" s="67"/>
      <c r="U3" s="67"/>
      <c r="V3" s="67"/>
      <c r="W3" s="66"/>
      <c r="X3" s="67"/>
      <c r="Y3" s="67"/>
      <c r="Z3" s="67"/>
      <c r="AA3" s="66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6"/>
      <c r="AO3" s="66"/>
      <c r="AP3" s="66"/>
      <c r="AQ3" s="66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6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8"/>
      <c r="ET3" s="64"/>
      <c r="EU3" s="64"/>
      <c r="EV3" s="64"/>
      <c r="EW3" s="64"/>
      <c r="EX3" s="64"/>
    </row>
    <row r="4" spans="1:154" s="52" customFormat="1" ht="11.45" customHeight="1" x14ac:dyDescent="0.2">
      <c r="A4" s="80"/>
      <c r="B4" s="97" t="str">
        <f t="shared" si="0"/>
        <v/>
      </c>
      <c r="C4" s="98" t="str">
        <f t="shared" si="1"/>
        <v/>
      </c>
      <c r="D4" s="105" t="str">
        <f t="shared" si="2"/>
        <v/>
      </c>
      <c r="E4" s="51"/>
      <c r="F4" s="48"/>
      <c r="G4" s="48"/>
      <c r="H4" s="48"/>
      <c r="I4" s="48"/>
      <c r="J4" s="48"/>
      <c r="K4" s="48"/>
      <c r="L4" s="48"/>
      <c r="M4" s="48"/>
      <c r="N4" s="48"/>
      <c r="O4" s="48"/>
      <c r="P4" s="49"/>
      <c r="Q4" s="49"/>
      <c r="R4" s="49"/>
      <c r="S4" s="48"/>
      <c r="T4" s="48"/>
      <c r="U4" s="49"/>
      <c r="V4" s="49"/>
      <c r="W4" s="49"/>
      <c r="X4" s="48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8"/>
      <c r="AL4" s="48"/>
      <c r="AM4" s="48"/>
      <c r="AN4" s="48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8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50"/>
      <c r="ET4" s="64"/>
      <c r="EU4" s="64"/>
      <c r="EV4" s="64"/>
      <c r="EW4" s="64"/>
      <c r="EX4" s="64"/>
    </row>
    <row r="5" spans="1:154" s="52" customFormat="1" ht="11.45" customHeight="1" x14ac:dyDescent="0.2">
      <c r="A5" s="81"/>
      <c r="B5" s="99" t="str">
        <f t="shared" si="0"/>
        <v/>
      </c>
      <c r="C5" s="100" t="str">
        <f t="shared" si="1"/>
        <v/>
      </c>
      <c r="D5" s="106" t="str">
        <f t="shared" si="2"/>
        <v/>
      </c>
      <c r="E5" s="47"/>
      <c r="F5" s="49"/>
      <c r="G5" s="48"/>
      <c r="H5" s="49"/>
      <c r="I5" s="49"/>
      <c r="J5" s="49"/>
      <c r="K5" s="48"/>
      <c r="L5" s="48"/>
      <c r="M5" s="48"/>
      <c r="N5" s="48"/>
      <c r="O5" s="48"/>
      <c r="P5" s="48"/>
      <c r="Q5" s="48"/>
      <c r="R5" s="48"/>
      <c r="S5" s="48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50"/>
      <c r="ET5" s="64"/>
      <c r="EU5" s="64"/>
      <c r="EV5" s="64"/>
      <c r="EW5" s="64"/>
      <c r="EX5" s="64"/>
    </row>
    <row r="6" spans="1:154" s="52" customFormat="1" ht="11.45" customHeight="1" x14ac:dyDescent="0.2">
      <c r="A6" s="81"/>
      <c r="B6" s="99" t="str">
        <f t="shared" si="0"/>
        <v/>
      </c>
      <c r="C6" s="100" t="str">
        <f t="shared" si="1"/>
        <v/>
      </c>
      <c r="D6" s="106" t="str">
        <f t="shared" si="2"/>
        <v/>
      </c>
      <c r="E6" s="47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50"/>
    </row>
    <row r="7" spans="1:154" s="52" customFormat="1" ht="11.45" customHeight="1" x14ac:dyDescent="0.2">
      <c r="A7" s="81"/>
      <c r="B7" s="99" t="str">
        <f t="shared" si="0"/>
        <v/>
      </c>
      <c r="C7" s="100" t="str">
        <f t="shared" si="1"/>
        <v/>
      </c>
      <c r="D7" s="106" t="str">
        <f t="shared" si="2"/>
        <v/>
      </c>
      <c r="E7" s="47"/>
      <c r="F7" s="48"/>
      <c r="G7" s="49"/>
      <c r="H7" s="49"/>
      <c r="I7" s="49"/>
      <c r="J7" s="49"/>
      <c r="K7" s="49"/>
      <c r="L7" s="49"/>
      <c r="M7" s="49"/>
      <c r="N7" s="48"/>
      <c r="O7" s="48"/>
      <c r="P7" s="48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50"/>
    </row>
    <row r="8" spans="1:154" s="52" customFormat="1" ht="11.45" customHeight="1" x14ac:dyDescent="0.2">
      <c r="A8" s="81"/>
      <c r="B8" s="99" t="str">
        <f t="shared" si="0"/>
        <v/>
      </c>
      <c r="C8" s="100" t="str">
        <f t="shared" si="1"/>
        <v/>
      </c>
      <c r="D8" s="106" t="str">
        <f t="shared" si="2"/>
        <v/>
      </c>
      <c r="E8" s="47"/>
      <c r="F8" s="49"/>
      <c r="G8" s="49"/>
      <c r="H8" s="49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50"/>
    </row>
    <row r="9" spans="1:154" s="52" customFormat="1" ht="11.45" customHeight="1" x14ac:dyDescent="0.2">
      <c r="A9" s="81"/>
      <c r="B9" s="99" t="str">
        <f t="shared" si="0"/>
        <v/>
      </c>
      <c r="C9" s="100" t="str">
        <f t="shared" si="1"/>
        <v/>
      </c>
      <c r="D9" s="106" t="str">
        <f t="shared" si="2"/>
        <v/>
      </c>
      <c r="E9" s="51"/>
      <c r="F9" s="48"/>
      <c r="G9" s="48"/>
      <c r="H9" s="48"/>
      <c r="I9" s="48"/>
      <c r="J9" s="48"/>
      <c r="K9" s="48"/>
      <c r="L9" s="48"/>
      <c r="M9" s="48"/>
      <c r="N9" s="49"/>
      <c r="O9" s="49"/>
      <c r="P9" s="49"/>
      <c r="Q9" s="49"/>
      <c r="R9" s="49"/>
      <c r="S9" s="49"/>
      <c r="T9" s="48"/>
      <c r="U9" s="48"/>
      <c r="V9" s="48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8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50"/>
      <c r="ET9" s="64"/>
    </row>
    <row r="10" spans="1:154" s="52" customFormat="1" ht="11.45" customHeight="1" x14ac:dyDescent="0.2">
      <c r="A10" s="81"/>
      <c r="B10" s="99" t="str">
        <f t="shared" si="0"/>
        <v/>
      </c>
      <c r="C10" s="100" t="str">
        <f t="shared" si="1"/>
        <v/>
      </c>
      <c r="D10" s="106" t="str">
        <f t="shared" si="2"/>
        <v/>
      </c>
      <c r="E10" s="51"/>
      <c r="F10" s="48"/>
      <c r="G10" s="48"/>
      <c r="H10" s="48"/>
      <c r="I10" s="48"/>
      <c r="J10" s="48"/>
      <c r="K10" s="48"/>
      <c r="L10" s="48"/>
      <c r="M10" s="48"/>
      <c r="N10" s="49"/>
      <c r="O10" s="49"/>
      <c r="P10" s="49"/>
      <c r="Q10" s="49"/>
      <c r="R10" s="49"/>
      <c r="S10" s="49"/>
      <c r="T10" s="48"/>
      <c r="U10" s="48"/>
      <c r="V10" s="48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8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50"/>
      <c r="ET10" s="64"/>
    </row>
    <row r="11" spans="1:154" s="52" customFormat="1" ht="11.45" customHeight="1" x14ac:dyDescent="0.2">
      <c r="A11" s="81"/>
      <c r="B11" s="99" t="str">
        <f t="shared" si="0"/>
        <v/>
      </c>
      <c r="C11" s="100" t="str">
        <f t="shared" si="1"/>
        <v/>
      </c>
      <c r="D11" s="106" t="str">
        <f t="shared" si="2"/>
        <v/>
      </c>
      <c r="E11" s="47"/>
      <c r="F11" s="49"/>
      <c r="G11" s="49"/>
      <c r="H11" s="49"/>
      <c r="I11" s="49"/>
      <c r="J11" s="49"/>
      <c r="K11" s="49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8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50"/>
    </row>
    <row r="12" spans="1:154" s="52" customFormat="1" ht="11.45" customHeight="1" x14ac:dyDescent="0.2">
      <c r="A12" s="81"/>
      <c r="B12" s="99" t="str">
        <f t="shared" si="0"/>
        <v/>
      </c>
      <c r="C12" s="100" t="str">
        <f t="shared" si="1"/>
        <v/>
      </c>
      <c r="D12" s="106" t="str">
        <f t="shared" si="2"/>
        <v/>
      </c>
      <c r="E12" s="47"/>
      <c r="F12" s="49"/>
      <c r="G12" s="49"/>
      <c r="H12" s="49"/>
      <c r="I12" s="49"/>
      <c r="J12" s="49"/>
      <c r="K12" s="49"/>
      <c r="L12" s="49"/>
      <c r="M12" s="48"/>
      <c r="N12" s="49"/>
      <c r="O12" s="49"/>
      <c r="P12" s="49"/>
      <c r="Q12" s="49"/>
      <c r="R12" s="49"/>
      <c r="S12" s="49"/>
      <c r="T12" s="49"/>
      <c r="U12" s="49"/>
      <c r="V12" s="48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50"/>
    </row>
    <row r="13" spans="1:154" s="52" customFormat="1" ht="11.45" customHeight="1" x14ac:dyDescent="0.2">
      <c r="A13" s="81"/>
      <c r="B13" s="99" t="str">
        <f t="shared" si="0"/>
        <v/>
      </c>
      <c r="C13" s="100" t="str">
        <f t="shared" si="1"/>
        <v/>
      </c>
      <c r="D13" s="106" t="str">
        <f t="shared" si="2"/>
        <v/>
      </c>
      <c r="E13" s="47"/>
      <c r="F13" s="49"/>
      <c r="G13" s="49"/>
      <c r="H13" s="49"/>
      <c r="I13" s="49"/>
      <c r="J13" s="49"/>
      <c r="K13" s="49"/>
      <c r="L13" s="49"/>
      <c r="M13" s="48"/>
      <c r="N13" s="49"/>
      <c r="O13" s="49"/>
      <c r="P13" s="49"/>
      <c r="Q13" s="49"/>
      <c r="R13" s="49"/>
      <c r="S13" s="49"/>
      <c r="T13" s="49"/>
      <c r="U13" s="49"/>
      <c r="V13" s="48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50"/>
    </row>
    <row r="14" spans="1:154" s="52" customFormat="1" ht="11.45" customHeight="1" x14ac:dyDescent="0.2">
      <c r="A14" s="81"/>
      <c r="B14" s="99" t="str">
        <f t="shared" si="0"/>
        <v/>
      </c>
      <c r="C14" s="100" t="str">
        <f t="shared" si="1"/>
        <v/>
      </c>
      <c r="D14" s="106" t="str">
        <f t="shared" si="2"/>
        <v/>
      </c>
      <c r="E14" s="47"/>
      <c r="F14" s="49"/>
      <c r="G14" s="49"/>
      <c r="H14" s="49"/>
      <c r="I14" s="49"/>
      <c r="J14" s="49"/>
      <c r="K14" s="49"/>
      <c r="L14" s="49"/>
      <c r="M14" s="48"/>
      <c r="N14" s="49"/>
      <c r="O14" s="49"/>
      <c r="P14" s="49"/>
      <c r="Q14" s="49"/>
      <c r="R14" s="49"/>
      <c r="S14" s="49"/>
      <c r="T14" s="49"/>
      <c r="U14" s="49"/>
      <c r="V14" s="48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50"/>
    </row>
    <row r="15" spans="1:154" s="52" customFormat="1" ht="11.45" customHeight="1" x14ac:dyDescent="0.2">
      <c r="A15" s="81"/>
      <c r="B15" s="99" t="str">
        <f t="shared" si="0"/>
        <v/>
      </c>
      <c r="C15" s="100" t="str">
        <f t="shared" si="1"/>
        <v/>
      </c>
      <c r="D15" s="106" t="str">
        <f t="shared" si="2"/>
        <v/>
      </c>
      <c r="E15" s="47"/>
      <c r="F15" s="49"/>
      <c r="G15" s="49"/>
      <c r="H15" s="49"/>
      <c r="I15" s="49"/>
      <c r="J15" s="49"/>
      <c r="K15" s="49"/>
      <c r="L15" s="49"/>
      <c r="M15" s="48"/>
      <c r="N15" s="49"/>
      <c r="O15" s="49"/>
      <c r="P15" s="49"/>
      <c r="Q15" s="49"/>
      <c r="R15" s="49"/>
      <c r="S15" s="49"/>
      <c r="T15" s="49"/>
      <c r="U15" s="49"/>
      <c r="V15" s="48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50"/>
    </row>
    <row r="16" spans="1:154" s="52" customFormat="1" ht="11.45" customHeight="1" x14ac:dyDescent="0.2">
      <c r="A16" s="81"/>
      <c r="B16" s="99" t="str">
        <f t="shared" si="0"/>
        <v/>
      </c>
      <c r="C16" s="100" t="str">
        <f t="shared" si="1"/>
        <v/>
      </c>
      <c r="D16" s="106" t="str">
        <f t="shared" si="2"/>
        <v/>
      </c>
      <c r="E16" s="47"/>
      <c r="F16" s="49"/>
      <c r="G16" s="49"/>
      <c r="H16" s="49"/>
      <c r="I16" s="49"/>
      <c r="J16" s="49"/>
      <c r="K16" s="49"/>
      <c r="L16" s="49"/>
      <c r="M16" s="48"/>
      <c r="N16" s="49"/>
      <c r="O16" s="49"/>
      <c r="P16" s="49"/>
      <c r="Q16" s="49"/>
      <c r="R16" s="49"/>
      <c r="S16" s="49"/>
      <c r="T16" s="49"/>
      <c r="U16" s="49"/>
      <c r="V16" s="48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50"/>
    </row>
    <row r="17" spans="1:149" s="52" customFormat="1" ht="11.45" customHeight="1" x14ac:dyDescent="0.2">
      <c r="A17" s="81"/>
      <c r="B17" s="99" t="str">
        <f t="shared" si="0"/>
        <v/>
      </c>
      <c r="C17" s="100" t="str">
        <f t="shared" si="1"/>
        <v/>
      </c>
      <c r="D17" s="106" t="str">
        <f t="shared" si="2"/>
        <v/>
      </c>
      <c r="E17" s="47"/>
      <c r="F17" s="49"/>
      <c r="G17" s="49"/>
      <c r="H17" s="49"/>
      <c r="I17" s="49"/>
      <c r="J17" s="49"/>
      <c r="K17" s="49"/>
      <c r="L17" s="49"/>
      <c r="M17" s="48"/>
      <c r="N17" s="49"/>
      <c r="O17" s="49"/>
      <c r="P17" s="49"/>
      <c r="Q17" s="49"/>
      <c r="R17" s="49"/>
      <c r="S17" s="49"/>
      <c r="T17" s="49"/>
      <c r="U17" s="49"/>
      <c r="V17" s="48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50"/>
    </row>
    <row r="18" spans="1:149" s="52" customFormat="1" ht="11.45" customHeight="1" x14ac:dyDescent="0.2">
      <c r="A18" s="81"/>
      <c r="B18" s="99" t="str">
        <f t="shared" si="0"/>
        <v/>
      </c>
      <c r="C18" s="100" t="str">
        <f t="shared" si="1"/>
        <v/>
      </c>
      <c r="D18" s="106" t="str">
        <f t="shared" si="2"/>
        <v/>
      </c>
      <c r="E18" s="47"/>
      <c r="F18" s="49"/>
      <c r="G18" s="49"/>
      <c r="H18" s="49"/>
      <c r="I18" s="49"/>
      <c r="J18" s="49"/>
      <c r="K18" s="49"/>
      <c r="L18" s="49"/>
      <c r="M18" s="48"/>
      <c r="N18" s="49"/>
      <c r="O18" s="49"/>
      <c r="P18" s="49"/>
      <c r="Q18" s="49"/>
      <c r="R18" s="49"/>
      <c r="S18" s="49"/>
      <c r="T18" s="49"/>
      <c r="U18" s="49"/>
      <c r="V18" s="48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50"/>
    </row>
    <row r="19" spans="1:149" s="52" customFormat="1" ht="11.45" customHeight="1" x14ac:dyDescent="0.2">
      <c r="A19" s="81"/>
      <c r="B19" s="99"/>
      <c r="C19" s="100"/>
      <c r="D19" s="106"/>
      <c r="E19" s="47"/>
      <c r="F19" s="49"/>
      <c r="G19" s="49"/>
      <c r="H19" s="49"/>
      <c r="I19" s="49"/>
      <c r="J19" s="49"/>
      <c r="K19" s="49"/>
      <c r="L19" s="49"/>
      <c r="M19" s="48"/>
      <c r="N19" s="49"/>
      <c r="O19" s="49"/>
      <c r="P19" s="49"/>
      <c r="Q19" s="49"/>
      <c r="R19" s="49"/>
      <c r="S19" s="49"/>
      <c r="T19" s="49"/>
      <c r="U19" s="49"/>
      <c r="V19" s="48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50"/>
    </row>
    <row r="20" spans="1:149" s="52" customFormat="1" ht="11.45" customHeight="1" x14ac:dyDescent="0.2">
      <c r="A20" s="81"/>
      <c r="B20" s="99" t="str">
        <f>IF(COUNTA(E20:ES20)=0,"",COUNTIF(E20:ES20,"R")/COUNTA(E20:ES20))</f>
        <v/>
      </c>
      <c r="C20" s="100" t="str">
        <f>IF(COUNTA(E20:ES20)=0,"",COUNTIF(E20:ES20,"D")/COUNTA(E20:ES20))</f>
        <v/>
      </c>
      <c r="D20" s="106" t="str">
        <f>IF(COUNTA(E20:ES20)=0,"",COUNTIF(E20:ES20,"G")/COUNTA(E20:ES20))</f>
        <v/>
      </c>
      <c r="E20" s="47"/>
      <c r="F20" s="49"/>
      <c r="G20" s="48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8"/>
      <c r="EO20" s="48"/>
      <c r="EP20" s="48"/>
      <c r="EQ20" s="49"/>
      <c r="ER20" s="49"/>
      <c r="ES20" s="50"/>
    </row>
    <row r="21" spans="1:149" s="52" customFormat="1" ht="11.45" customHeight="1" x14ac:dyDescent="0.2">
      <c r="A21" s="81"/>
      <c r="B21" s="99"/>
      <c r="C21" s="100"/>
      <c r="D21" s="106"/>
      <c r="E21" s="47"/>
      <c r="F21" s="49"/>
      <c r="G21" s="48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8"/>
      <c r="EO21" s="48"/>
      <c r="EP21" s="48"/>
      <c r="EQ21" s="49"/>
      <c r="ER21" s="49"/>
      <c r="ES21" s="50"/>
    </row>
    <row r="22" spans="1:149" s="52" customFormat="1" ht="11.45" customHeight="1" x14ac:dyDescent="0.2">
      <c r="A22" s="81"/>
      <c r="B22" s="99" t="str">
        <f t="shared" ref="B22:B33" si="3">IF(COUNTA(E22:ES22)=0,"",COUNTIF(E22:ES22,"R")/COUNTA(E22:ES22))</f>
        <v/>
      </c>
      <c r="C22" s="100" t="str">
        <f t="shared" ref="C22:C33" si="4">IF(COUNTA(E22:ES22)=0,"",COUNTIF(E22:ES22,"D")/COUNTA(E22:ES22))</f>
        <v/>
      </c>
      <c r="D22" s="106" t="str">
        <f t="shared" ref="D22:D33" si="5">IF(COUNTA(E22:ES22)=0,"",COUNTIF(E22:ES22,"G")/COUNTA(E22:ES22))</f>
        <v/>
      </c>
      <c r="E22" s="47"/>
      <c r="F22" s="49"/>
      <c r="G22" s="48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50"/>
    </row>
    <row r="23" spans="1:149" s="52" customFormat="1" ht="11.45" customHeight="1" x14ac:dyDescent="0.2">
      <c r="A23" s="81"/>
      <c r="B23" s="99" t="str">
        <f t="shared" si="3"/>
        <v/>
      </c>
      <c r="C23" s="100" t="str">
        <f t="shared" si="4"/>
        <v/>
      </c>
      <c r="D23" s="106" t="str">
        <f t="shared" si="5"/>
        <v/>
      </c>
      <c r="E23" s="47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50"/>
    </row>
    <row r="24" spans="1:149" s="52" customFormat="1" ht="11.45" customHeight="1" x14ac:dyDescent="0.2">
      <c r="A24" s="81"/>
      <c r="B24" s="99" t="str">
        <f t="shared" si="3"/>
        <v/>
      </c>
      <c r="C24" s="100" t="str">
        <f t="shared" si="4"/>
        <v/>
      </c>
      <c r="D24" s="106" t="str">
        <f t="shared" si="5"/>
        <v/>
      </c>
      <c r="E24" s="47"/>
      <c r="F24" s="49"/>
      <c r="G24" s="48"/>
      <c r="H24" s="48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50"/>
    </row>
    <row r="25" spans="1:149" s="52" customFormat="1" ht="11.45" customHeight="1" x14ac:dyDescent="0.2">
      <c r="A25" s="81"/>
      <c r="B25" s="99" t="str">
        <f t="shared" si="3"/>
        <v/>
      </c>
      <c r="C25" s="100" t="str">
        <f t="shared" si="4"/>
        <v/>
      </c>
      <c r="D25" s="106" t="str">
        <f t="shared" si="5"/>
        <v/>
      </c>
      <c r="E25" s="47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50"/>
    </row>
    <row r="26" spans="1:149" s="52" customFormat="1" ht="11.45" customHeight="1" x14ac:dyDescent="0.2">
      <c r="A26" s="81"/>
      <c r="B26" s="99" t="str">
        <f t="shared" si="3"/>
        <v/>
      </c>
      <c r="C26" s="100" t="str">
        <f t="shared" si="4"/>
        <v/>
      </c>
      <c r="D26" s="106" t="str">
        <f t="shared" si="5"/>
        <v/>
      </c>
      <c r="E26" s="47"/>
      <c r="F26" s="49"/>
      <c r="G26" s="49"/>
      <c r="H26" s="49"/>
      <c r="I26" s="49"/>
      <c r="J26" s="49"/>
      <c r="K26" s="49"/>
      <c r="L26" s="49"/>
      <c r="M26" s="48"/>
      <c r="N26" s="48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50"/>
    </row>
    <row r="27" spans="1:149" s="52" customFormat="1" ht="11.45" customHeight="1" x14ac:dyDescent="0.2">
      <c r="A27" s="81"/>
      <c r="B27" s="99" t="str">
        <f t="shared" si="3"/>
        <v/>
      </c>
      <c r="C27" s="100" t="str">
        <f t="shared" si="4"/>
        <v/>
      </c>
      <c r="D27" s="106" t="str">
        <f t="shared" si="5"/>
        <v/>
      </c>
      <c r="E27" s="47"/>
      <c r="F27" s="49"/>
      <c r="G27" s="49"/>
      <c r="H27" s="48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8"/>
      <c r="V27" s="48"/>
      <c r="W27" s="48"/>
      <c r="X27" s="48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50"/>
    </row>
    <row r="28" spans="1:149" s="52" customFormat="1" ht="11.45" customHeight="1" x14ac:dyDescent="0.2">
      <c r="A28" s="81"/>
      <c r="B28" s="99" t="str">
        <f t="shared" si="3"/>
        <v/>
      </c>
      <c r="C28" s="100" t="str">
        <f t="shared" si="4"/>
        <v/>
      </c>
      <c r="D28" s="106" t="str">
        <f t="shared" si="5"/>
        <v/>
      </c>
      <c r="E28" s="47"/>
      <c r="F28" s="49"/>
      <c r="G28" s="49"/>
      <c r="H28" s="48"/>
      <c r="I28" s="48"/>
      <c r="J28" s="49"/>
      <c r="K28" s="49"/>
      <c r="L28" s="49"/>
      <c r="M28" s="49"/>
      <c r="N28" s="49"/>
      <c r="O28" s="49"/>
      <c r="P28" s="49"/>
      <c r="Q28" s="49"/>
      <c r="R28" s="49"/>
      <c r="S28" s="48"/>
      <c r="T28" s="48"/>
      <c r="U28" s="48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50"/>
    </row>
    <row r="29" spans="1:149" s="52" customFormat="1" ht="11.45" customHeight="1" x14ac:dyDescent="0.2">
      <c r="A29" s="81"/>
      <c r="B29" s="99" t="str">
        <f t="shared" si="3"/>
        <v/>
      </c>
      <c r="C29" s="100" t="str">
        <f t="shared" si="4"/>
        <v/>
      </c>
      <c r="D29" s="106" t="str">
        <f t="shared" si="5"/>
        <v/>
      </c>
      <c r="E29" s="47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50"/>
    </row>
    <row r="30" spans="1:149" s="52" customFormat="1" ht="11.45" customHeight="1" x14ac:dyDescent="0.2">
      <c r="A30" s="81"/>
      <c r="B30" s="99" t="str">
        <f t="shared" si="3"/>
        <v/>
      </c>
      <c r="C30" s="100" t="str">
        <f t="shared" si="4"/>
        <v/>
      </c>
      <c r="D30" s="106" t="str">
        <f t="shared" si="5"/>
        <v/>
      </c>
      <c r="E30" s="47"/>
      <c r="F30" s="49"/>
      <c r="G30" s="49"/>
      <c r="H30" s="49"/>
      <c r="I30" s="49"/>
      <c r="J30" s="49"/>
      <c r="K30" s="49"/>
      <c r="L30" s="48"/>
      <c r="M30" s="49"/>
      <c r="N30" s="48"/>
      <c r="O30" s="48"/>
      <c r="P30" s="48"/>
      <c r="Q30" s="48"/>
      <c r="R30" s="48"/>
      <c r="S30" s="48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50"/>
    </row>
    <row r="31" spans="1:149" s="52" customFormat="1" ht="11.45" customHeight="1" x14ac:dyDescent="0.2">
      <c r="A31" s="81"/>
      <c r="B31" s="99" t="str">
        <f t="shared" si="3"/>
        <v/>
      </c>
      <c r="C31" s="100" t="str">
        <f t="shared" si="4"/>
        <v/>
      </c>
      <c r="D31" s="106" t="str">
        <f t="shared" si="5"/>
        <v/>
      </c>
      <c r="E31" s="47"/>
      <c r="F31" s="49"/>
      <c r="G31" s="49"/>
      <c r="H31" s="49"/>
      <c r="I31" s="49"/>
      <c r="J31" s="49"/>
      <c r="K31" s="49"/>
      <c r="L31" s="48"/>
      <c r="M31" s="48"/>
      <c r="N31" s="48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50"/>
    </row>
    <row r="32" spans="1:149" s="52" customFormat="1" ht="11.45" customHeight="1" x14ac:dyDescent="0.2">
      <c r="A32" s="81"/>
      <c r="B32" s="99" t="str">
        <f t="shared" si="3"/>
        <v/>
      </c>
      <c r="C32" s="100" t="str">
        <f t="shared" si="4"/>
        <v/>
      </c>
      <c r="D32" s="106" t="str">
        <f t="shared" si="5"/>
        <v/>
      </c>
      <c r="E32" s="47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50"/>
    </row>
    <row r="33" spans="1:149" s="52" customFormat="1" ht="11.45" customHeight="1" thickBot="1" x14ac:dyDescent="0.25">
      <c r="A33" s="82"/>
      <c r="B33" s="101" t="str">
        <f t="shared" si="3"/>
        <v/>
      </c>
      <c r="C33" s="102" t="str">
        <f t="shared" si="4"/>
        <v/>
      </c>
      <c r="D33" s="107" t="str">
        <f t="shared" si="5"/>
        <v/>
      </c>
      <c r="E33" s="69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0"/>
      <c r="EH33" s="70"/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1"/>
    </row>
    <row r="34" spans="1:149" s="28" customFormat="1" ht="11.45" customHeight="1" x14ac:dyDescent="0.2">
      <c r="B34" s="83" t="s">
        <v>47</v>
      </c>
      <c r="C34" s="84" t="s">
        <v>4</v>
      </c>
      <c r="D34" s="85">
        <f>SUM(E34:ES34)</f>
        <v>0</v>
      </c>
      <c r="E34" s="92">
        <f t="shared" ref="E34:BP34" si="6">COUNTIF(E3:E33,"R")</f>
        <v>0</v>
      </c>
      <c r="F34" s="84">
        <f t="shared" si="6"/>
        <v>0</v>
      </c>
      <c r="G34" s="84">
        <f t="shared" si="6"/>
        <v>0</v>
      </c>
      <c r="H34" s="84">
        <f t="shared" si="6"/>
        <v>0</v>
      </c>
      <c r="I34" s="84">
        <f t="shared" si="6"/>
        <v>0</v>
      </c>
      <c r="J34" s="84">
        <f t="shared" si="6"/>
        <v>0</v>
      </c>
      <c r="K34" s="84">
        <f t="shared" si="6"/>
        <v>0</v>
      </c>
      <c r="L34" s="84">
        <f t="shared" si="6"/>
        <v>0</v>
      </c>
      <c r="M34" s="84">
        <f t="shared" si="6"/>
        <v>0</v>
      </c>
      <c r="N34" s="84">
        <f t="shared" si="6"/>
        <v>0</v>
      </c>
      <c r="O34" s="84">
        <f t="shared" si="6"/>
        <v>0</v>
      </c>
      <c r="P34" s="84">
        <f t="shared" si="6"/>
        <v>0</v>
      </c>
      <c r="Q34" s="84">
        <f t="shared" si="6"/>
        <v>0</v>
      </c>
      <c r="R34" s="84">
        <f t="shared" si="6"/>
        <v>0</v>
      </c>
      <c r="S34" s="84">
        <f t="shared" si="6"/>
        <v>0</v>
      </c>
      <c r="T34" s="84">
        <f t="shared" si="6"/>
        <v>0</v>
      </c>
      <c r="U34" s="84">
        <f t="shared" si="6"/>
        <v>0</v>
      </c>
      <c r="V34" s="84">
        <f t="shared" si="6"/>
        <v>0</v>
      </c>
      <c r="W34" s="84">
        <f t="shared" si="6"/>
        <v>0</v>
      </c>
      <c r="X34" s="84">
        <f t="shared" si="6"/>
        <v>0</v>
      </c>
      <c r="Y34" s="84">
        <f t="shared" si="6"/>
        <v>0</v>
      </c>
      <c r="Z34" s="84">
        <f t="shared" si="6"/>
        <v>0</v>
      </c>
      <c r="AA34" s="84">
        <f t="shared" si="6"/>
        <v>0</v>
      </c>
      <c r="AB34" s="84">
        <f t="shared" si="6"/>
        <v>0</v>
      </c>
      <c r="AC34" s="84">
        <f t="shared" si="6"/>
        <v>0</v>
      </c>
      <c r="AD34" s="84">
        <f t="shared" si="6"/>
        <v>0</v>
      </c>
      <c r="AE34" s="84">
        <f t="shared" si="6"/>
        <v>0</v>
      </c>
      <c r="AF34" s="84">
        <f t="shared" si="6"/>
        <v>0</v>
      </c>
      <c r="AG34" s="84">
        <f t="shared" si="6"/>
        <v>0</v>
      </c>
      <c r="AH34" s="84">
        <f t="shared" si="6"/>
        <v>0</v>
      </c>
      <c r="AI34" s="84">
        <f t="shared" si="6"/>
        <v>0</v>
      </c>
      <c r="AJ34" s="84">
        <f t="shared" si="6"/>
        <v>0</v>
      </c>
      <c r="AK34" s="84">
        <f t="shared" si="6"/>
        <v>0</v>
      </c>
      <c r="AL34" s="84">
        <f t="shared" si="6"/>
        <v>0</v>
      </c>
      <c r="AM34" s="84">
        <f t="shared" si="6"/>
        <v>0</v>
      </c>
      <c r="AN34" s="84">
        <f t="shared" si="6"/>
        <v>0</v>
      </c>
      <c r="AO34" s="84">
        <f t="shared" si="6"/>
        <v>0</v>
      </c>
      <c r="AP34" s="84">
        <f t="shared" si="6"/>
        <v>0</v>
      </c>
      <c r="AQ34" s="84">
        <f t="shared" si="6"/>
        <v>0</v>
      </c>
      <c r="AR34" s="84">
        <f t="shared" si="6"/>
        <v>0</v>
      </c>
      <c r="AS34" s="84">
        <f t="shared" si="6"/>
        <v>0</v>
      </c>
      <c r="AT34" s="84">
        <f t="shared" si="6"/>
        <v>0</v>
      </c>
      <c r="AU34" s="84">
        <f t="shared" si="6"/>
        <v>0</v>
      </c>
      <c r="AV34" s="84">
        <f t="shared" si="6"/>
        <v>0</v>
      </c>
      <c r="AW34" s="84">
        <f t="shared" si="6"/>
        <v>0</v>
      </c>
      <c r="AX34" s="84">
        <f t="shared" si="6"/>
        <v>0</v>
      </c>
      <c r="AY34" s="84">
        <f t="shared" si="6"/>
        <v>0</v>
      </c>
      <c r="AZ34" s="84">
        <f t="shared" si="6"/>
        <v>0</v>
      </c>
      <c r="BA34" s="84">
        <f t="shared" si="6"/>
        <v>0</v>
      </c>
      <c r="BB34" s="84">
        <f t="shared" si="6"/>
        <v>0</v>
      </c>
      <c r="BC34" s="84">
        <f t="shared" si="6"/>
        <v>0</v>
      </c>
      <c r="BD34" s="84">
        <f t="shared" si="6"/>
        <v>0</v>
      </c>
      <c r="BE34" s="84">
        <f t="shared" si="6"/>
        <v>0</v>
      </c>
      <c r="BF34" s="84">
        <f t="shared" si="6"/>
        <v>0</v>
      </c>
      <c r="BG34" s="84">
        <f t="shared" si="6"/>
        <v>0</v>
      </c>
      <c r="BH34" s="84">
        <f t="shared" si="6"/>
        <v>0</v>
      </c>
      <c r="BI34" s="84">
        <f t="shared" si="6"/>
        <v>0</v>
      </c>
      <c r="BJ34" s="84">
        <f t="shared" si="6"/>
        <v>0</v>
      </c>
      <c r="BK34" s="84">
        <f t="shared" si="6"/>
        <v>0</v>
      </c>
      <c r="BL34" s="84">
        <f t="shared" si="6"/>
        <v>0</v>
      </c>
      <c r="BM34" s="84">
        <f t="shared" si="6"/>
        <v>0</v>
      </c>
      <c r="BN34" s="84">
        <f t="shared" si="6"/>
        <v>0</v>
      </c>
      <c r="BO34" s="84">
        <f t="shared" si="6"/>
        <v>0</v>
      </c>
      <c r="BP34" s="84">
        <f t="shared" si="6"/>
        <v>0</v>
      </c>
      <c r="BQ34" s="84">
        <f t="shared" ref="BQ34:EB34" si="7">COUNTIF(BQ3:BQ33,"R")</f>
        <v>0</v>
      </c>
      <c r="BR34" s="84">
        <f t="shared" si="7"/>
        <v>0</v>
      </c>
      <c r="BS34" s="84">
        <f t="shared" si="7"/>
        <v>0</v>
      </c>
      <c r="BT34" s="84">
        <f t="shared" si="7"/>
        <v>0</v>
      </c>
      <c r="BU34" s="84">
        <f t="shared" si="7"/>
        <v>0</v>
      </c>
      <c r="BV34" s="84">
        <f t="shared" si="7"/>
        <v>0</v>
      </c>
      <c r="BW34" s="84">
        <f t="shared" si="7"/>
        <v>0</v>
      </c>
      <c r="BX34" s="84">
        <f t="shared" si="7"/>
        <v>0</v>
      </c>
      <c r="BY34" s="84">
        <f t="shared" si="7"/>
        <v>0</v>
      </c>
      <c r="BZ34" s="84">
        <f t="shared" si="7"/>
        <v>0</v>
      </c>
      <c r="CA34" s="84">
        <f t="shared" si="7"/>
        <v>0</v>
      </c>
      <c r="CB34" s="84">
        <f t="shared" si="7"/>
        <v>0</v>
      </c>
      <c r="CC34" s="84">
        <f t="shared" si="7"/>
        <v>0</v>
      </c>
      <c r="CD34" s="84">
        <f t="shared" si="7"/>
        <v>0</v>
      </c>
      <c r="CE34" s="84">
        <f t="shared" si="7"/>
        <v>0</v>
      </c>
      <c r="CF34" s="84">
        <f t="shared" si="7"/>
        <v>0</v>
      </c>
      <c r="CG34" s="84">
        <f t="shared" si="7"/>
        <v>0</v>
      </c>
      <c r="CH34" s="84">
        <f t="shared" si="7"/>
        <v>0</v>
      </c>
      <c r="CI34" s="84">
        <f t="shared" si="7"/>
        <v>0</v>
      </c>
      <c r="CJ34" s="84">
        <f t="shared" si="7"/>
        <v>0</v>
      </c>
      <c r="CK34" s="84">
        <f t="shared" si="7"/>
        <v>0</v>
      </c>
      <c r="CL34" s="84">
        <f t="shared" si="7"/>
        <v>0</v>
      </c>
      <c r="CM34" s="84">
        <f t="shared" si="7"/>
        <v>0</v>
      </c>
      <c r="CN34" s="84">
        <f t="shared" si="7"/>
        <v>0</v>
      </c>
      <c r="CO34" s="84">
        <f t="shared" si="7"/>
        <v>0</v>
      </c>
      <c r="CP34" s="84">
        <f t="shared" si="7"/>
        <v>0</v>
      </c>
      <c r="CQ34" s="84">
        <f t="shared" si="7"/>
        <v>0</v>
      </c>
      <c r="CR34" s="84">
        <f t="shared" si="7"/>
        <v>0</v>
      </c>
      <c r="CS34" s="84">
        <f t="shared" si="7"/>
        <v>0</v>
      </c>
      <c r="CT34" s="84">
        <f t="shared" si="7"/>
        <v>0</v>
      </c>
      <c r="CU34" s="84">
        <f t="shared" si="7"/>
        <v>0</v>
      </c>
      <c r="CV34" s="84">
        <f t="shared" si="7"/>
        <v>0</v>
      </c>
      <c r="CW34" s="84">
        <f t="shared" si="7"/>
        <v>0</v>
      </c>
      <c r="CX34" s="84">
        <f t="shared" si="7"/>
        <v>0</v>
      </c>
      <c r="CY34" s="84">
        <f t="shared" si="7"/>
        <v>0</v>
      </c>
      <c r="CZ34" s="84">
        <f t="shared" si="7"/>
        <v>0</v>
      </c>
      <c r="DA34" s="84">
        <f t="shared" si="7"/>
        <v>0</v>
      </c>
      <c r="DB34" s="84">
        <f t="shared" si="7"/>
        <v>0</v>
      </c>
      <c r="DC34" s="84">
        <f t="shared" si="7"/>
        <v>0</v>
      </c>
      <c r="DD34" s="84">
        <f t="shared" si="7"/>
        <v>0</v>
      </c>
      <c r="DE34" s="84">
        <f t="shared" si="7"/>
        <v>0</v>
      </c>
      <c r="DF34" s="84">
        <f t="shared" si="7"/>
        <v>0</v>
      </c>
      <c r="DG34" s="84">
        <f t="shared" si="7"/>
        <v>0</v>
      </c>
      <c r="DH34" s="84">
        <f t="shared" si="7"/>
        <v>0</v>
      </c>
      <c r="DI34" s="84">
        <f t="shared" si="7"/>
        <v>0</v>
      </c>
      <c r="DJ34" s="84">
        <f t="shared" si="7"/>
        <v>0</v>
      </c>
      <c r="DK34" s="84">
        <f t="shared" si="7"/>
        <v>0</v>
      </c>
      <c r="DL34" s="84">
        <f t="shared" si="7"/>
        <v>0</v>
      </c>
      <c r="DM34" s="84">
        <f t="shared" si="7"/>
        <v>0</v>
      </c>
      <c r="DN34" s="84">
        <f t="shared" si="7"/>
        <v>0</v>
      </c>
      <c r="DO34" s="84">
        <f t="shared" si="7"/>
        <v>0</v>
      </c>
      <c r="DP34" s="84">
        <f t="shared" si="7"/>
        <v>0</v>
      </c>
      <c r="DQ34" s="84">
        <f t="shared" si="7"/>
        <v>0</v>
      </c>
      <c r="DR34" s="84">
        <f t="shared" si="7"/>
        <v>0</v>
      </c>
      <c r="DS34" s="84">
        <f t="shared" si="7"/>
        <v>0</v>
      </c>
      <c r="DT34" s="84">
        <f t="shared" si="7"/>
        <v>0</v>
      </c>
      <c r="DU34" s="84">
        <f t="shared" si="7"/>
        <v>0</v>
      </c>
      <c r="DV34" s="84">
        <f t="shared" si="7"/>
        <v>0</v>
      </c>
      <c r="DW34" s="84">
        <f t="shared" si="7"/>
        <v>0</v>
      </c>
      <c r="DX34" s="84">
        <f t="shared" si="7"/>
        <v>0</v>
      </c>
      <c r="DY34" s="84">
        <f t="shared" si="7"/>
        <v>0</v>
      </c>
      <c r="DZ34" s="84">
        <f t="shared" si="7"/>
        <v>0</v>
      </c>
      <c r="EA34" s="84">
        <f t="shared" si="7"/>
        <v>0</v>
      </c>
      <c r="EB34" s="84">
        <f t="shared" si="7"/>
        <v>0</v>
      </c>
      <c r="EC34" s="84">
        <f t="shared" ref="EC34:ES34" si="8">COUNTIF(EC3:EC33,"R")</f>
        <v>0</v>
      </c>
      <c r="ED34" s="84">
        <f t="shared" si="8"/>
        <v>0</v>
      </c>
      <c r="EE34" s="84">
        <f t="shared" si="8"/>
        <v>0</v>
      </c>
      <c r="EF34" s="84">
        <f t="shared" si="8"/>
        <v>0</v>
      </c>
      <c r="EG34" s="84">
        <f t="shared" si="8"/>
        <v>0</v>
      </c>
      <c r="EH34" s="84">
        <f t="shared" si="8"/>
        <v>0</v>
      </c>
      <c r="EI34" s="84">
        <f t="shared" si="8"/>
        <v>0</v>
      </c>
      <c r="EJ34" s="84">
        <f t="shared" si="8"/>
        <v>0</v>
      </c>
      <c r="EK34" s="84">
        <f t="shared" si="8"/>
        <v>0</v>
      </c>
      <c r="EL34" s="84">
        <f t="shared" si="8"/>
        <v>0</v>
      </c>
      <c r="EM34" s="84">
        <f t="shared" si="8"/>
        <v>0</v>
      </c>
      <c r="EN34" s="84">
        <f t="shared" si="8"/>
        <v>0</v>
      </c>
      <c r="EO34" s="84">
        <f t="shared" si="8"/>
        <v>0</v>
      </c>
      <c r="EP34" s="84">
        <f t="shared" si="8"/>
        <v>0</v>
      </c>
      <c r="EQ34" s="84">
        <f t="shared" si="8"/>
        <v>0</v>
      </c>
      <c r="ER34" s="84">
        <f t="shared" si="8"/>
        <v>0</v>
      </c>
      <c r="ES34" s="85">
        <f t="shared" si="8"/>
        <v>0</v>
      </c>
    </row>
    <row r="35" spans="1:149" s="28" customFormat="1" ht="11.45" customHeight="1" x14ac:dyDescent="0.2">
      <c r="B35" s="86" t="s">
        <v>48</v>
      </c>
      <c r="C35" s="87" t="s">
        <v>9</v>
      </c>
      <c r="D35" s="88">
        <f>SUM(E35:ES35)</f>
        <v>0</v>
      </c>
      <c r="E35" s="93">
        <f t="shared" ref="E35:BP35" si="9">COUNTIF(E3:E33,"D")</f>
        <v>0</v>
      </c>
      <c r="F35" s="87">
        <f t="shared" si="9"/>
        <v>0</v>
      </c>
      <c r="G35" s="87">
        <f t="shared" si="9"/>
        <v>0</v>
      </c>
      <c r="H35" s="87">
        <f t="shared" si="9"/>
        <v>0</v>
      </c>
      <c r="I35" s="87">
        <f t="shared" si="9"/>
        <v>0</v>
      </c>
      <c r="J35" s="87">
        <f t="shared" si="9"/>
        <v>0</v>
      </c>
      <c r="K35" s="87">
        <f t="shared" si="9"/>
        <v>0</v>
      </c>
      <c r="L35" s="87">
        <f t="shared" si="9"/>
        <v>0</v>
      </c>
      <c r="M35" s="87">
        <f t="shared" si="9"/>
        <v>0</v>
      </c>
      <c r="N35" s="87">
        <f t="shared" si="9"/>
        <v>0</v>
      </c>
      <c r="O35" s="87">
        <f t="shared" si="9"/>
        <v>0</v>
      </c>
      <c r="P35" s="87">
        <f t="shared" si="9"/>
        <v>0</v>
      </c>
      <c r="Q35" s="87">
        <f t="shared" si="9"/>
        <v>0</v>
      </c>
      <c r="R35" s="87">
        <f t="shared" si="9"/>
        <v>0</v>
      </c>
      <c r="S35" s="87">
        <f t="shared" si="9"/>
        <v>0</v>
      </c>
      <c r="T35" s="87">
        <f t="shared" si="9"/>
        <v>0</v>
      </c>
      <c r="U35" s="87">
        <f t="shared" si="9"/>
        <v>0</v>
      </c>
      <c r="V35" s="87">
        <f t="shared" si="9"/>
        <v>0</v>
      </c>
      <c r="W35" s="87">
        <f t="shared" si="9"/>
        <v>0</v>
      </c>
      <c r="X35" s="87">
        <f t="shared" si="9"/>
        <v>0</v>
      </c>
      <c r="Y35" s="87">
        <f t="shared" si="9"/>
        <v>0</v>
      </c>
      <c r="Z35" s="87">
        <f t="shared" si="9"/>
        <v>0</v>
      </c>
      <c r="AA35" s="87">
        <f t="shared" si="9"/>
        <v>0</v>
      </c>
      <c r="AB35" s="87">
        <f t="shared" si="9"/>
        <v>0</v>
      </c>
      <c r="AC35" s="87">
        <f t="shared" si="9"/>
        <v>0</v>
      </c>
      <c r="AD35" s="87">
        <f t="shared" si="9"/>
        <v>0</v>
      </c>
      <c r="AE35" s="87">
        <f t="shared" si="9"/>
        <v>0</v>
      </c>
      <c r="AF35" s="87">
        <f t="shared" si="9"/>
        <v>0</v>
      </c>
      <c r="AG35" s="87">
        <f t="shared" si="9"/>
        <v>0</v>
      </c>
      <c r="AH35" s="87">
        <f t="shared" si="9"/>
        <v>0</v>
      </c>
      <c r="AI35" s="87">
        <f t="shared" si="9"/>
        <v>0</v>
      </c>
      <c r="AJ35" s="87">
        <f t="shared" si="9"/>
        <v>0</v>
      </c>
      <c r="AK35" s="87">
        <f t="shared" si="9"/>
        <v>0</v>
      </c>
      <c r="AL35" s="87">
        <f t="shared" si="9"/>
        <v>0</v>
      </c>
      <c r="AM35" s="87">
        <f t="shared" si="9"/>
        <v>0</v>
      </c>
      <c r="AN35" s="87">
        <f t="shared" si="9"/>
        <v>0</v>
      </c>
      <c r="AO35" s="87">
        <f t="shared" si="9"/>
        <v>0</v>
      </c>
      <c r="AP35" s="87">
        <f t="shared" si="9"/>
        <v>0</v>
      </c>
      <c r="AQ35" s="87">
        <f t="shared" si="9"/>
        <v>0</v>
      </c>
      <c r="AR35" s="87">
        <f t="shared" si="9"/>
        <v>0</v>
      </c>
      <c r="AS35" s="87">
        <f t="shared" si="9"/>
        <v>0</v>
      </c>
      <c r="AT35" s="87">
        <f t="shared" si="9"/>
        <v>0</v>
      </c>
      <c r="AU35" s="87">
        <f t="shared" si="9"/>
        <v>0</v>
      </c>
      <c r="AV35" s="87">
        <f t="shared" si="9"/>
        <v>0</v>
      </c>
      <c r="AW35" s="87">
        <f t="shared" si="9"/>
        <v>0</v>
      </c>
      <c r="AX35" s="87">
        <f t="shared" si="9"/>
        <v>0</v>
      </c>
      <c r="AY35" s="87">
        <f t="shared" si="9"/>
        <v>0</v>
      </c>
      <c r="AZ35" s="87">
        <f t="shared" si="9"/>
        <v>0</v>
      </c>
      <c r="BA35" s="87">
        <f t="shared" si="9"/>
        <v>0</v>
      </c>
      <c r="BB35" s="87">
        <f t="shared" si="9"/>
        <v>0</v>
      </c>
      <c r="BC35" s="87">
        <f t="shared" si="9"/>
        <v>0</v>
      </c>
      <c r="BD35" s="87">
        <f t="shared" si="9"/>
        <v>0</v>
      </c>
      <c r="BE35" s="87">
        <f t="shared" si="9"/>
        <v>0</v>
      </c>
      <c r="BF35" s="87">
        <f t="shared" si="9"/>
        <v>0</v>
      </c>
      <c r="BG35" s="87">
        <f t="shared" si="9"/>
        <v>0</v>
      </c>
      <c r="BH35" s="87">
        <f t="shared" si="9"/>
        <v>0</v>
      </c>
      <c r="BI35" s="87">
        <f t="shared" si="9"/>
        <v>0</v>
      </c>
      <c r="BJ35" s="87">
        <f t="shared" si="9"/>
        <v>0</v>
      </c>
      <c r="BK35" s="87">
        <f t="shared" si="9"/>
        <v>0</v>
      </c>
      <c r="BL35" s="87">
        <f t="shared" si="9"/>
        <v>0</v>
      </c>
      <c r="BM35" s="87">
        <f t="shared" si="9"/>
        <v>0</v>
      </c>
      <c r="BN35" s="87">
        <f t="shared" si="9"/>
        <v>0</v>
      </c>
      <c r="BO35" s="87">
        <f t="shared" si="9"/>
        <v>0</v>
      </c>
      <c r="BP35" s="87">
        <f t="shared" si="9"/>
        <v>0</v>
      </c>
      <c r="BQ35" s="87">
        <f t="shared" ref="BQ35:EB35" si="10">COUNTIF(BQ3:BQ33,"D")</f>
        <v>0</v>
      </c>
      <c r="BR35" s="87">
        <f t="shared" si="10"/>
        <v>0</v>
      </c>
      <c r="BS35" s="87">
        <f t="shared" si="10"/>
        <v>0</v>
      </c>
      <c r="BT35" s="87">
        <f t="shared" si="10"/>
        <v>0</v>
      </c>
      <c r="BU35" s="87">
        <f t="shared" si="10"/>
        <v>0</v>
      </c>
      <c r="BV35" s="87">
        <f t="shared" si="10"/>
        <v>0</v>
      </c>
      <c r="BW35" s="87">
        <f t="shared" si="10"/>
        <v>0</v>
      </c>
      <c r="BX35" s="87">
        <f t="shared" si="10"/>
        <v>0</v>
      </c>
      <c r="BY35" s="87">
        <f t="shared" si="10"/>
        <v>0</v>
      </c>
      <c r="BZ35" s="87">
        <f t="shared" si="10"/>
        <v>0</v>
      </c>
      <c r="CA35" s="87">
        <f t="shared" si="10"/>
        <v>0</v>
      </c>
      <c r="CB35" s="87">
        <f t="shared" si="10"/>
        <v>0</v>
      </c>
      <c r="CC35" s="87">
        <f t="shared" si="10"/>
        <v>0</v>
      </c>
      <c r="CD35" s="87">
        <f t="shared" si="10"/>
        <v>0</v>
      </c>
      <c r="CE35" s="87">
        <f t="shared" si="10"/>
        <v>0</v>
      </c>
      <c r="CF35" s="87">
        <f t="shared" si="10"/>
        <v>0</v>
      </c>
      <c r="CG35" s="87">
        <f t="shared" si="10"/>
        <v>0</v>
      </c>
      <c r="CH35" s="87">
        <f t="shared" si="10"/>
        <v>0</v>
      </c>
      <c r="CI35" s="87">
        <f t="shared" si="10"/>
        <v>0</v>
      </c>
      <c r="CJ35" s="87">
        <f t="shared" si="10"/>
        <v>0</v>
      </c>
      <c r="CK35" s="87">
        <f t="shared" si="10"/>
        <v>0</v>
      </c>
      <c r="CL35" s="87">
        <f t="shared" si="10"/>
        <v>0</v>
      </c>
      <c r="CM35" s="87">
        <f t="shared" si="10"/>
        <v>0</v>
      </c>
      <c r="CN35" s="87">
        <f t="shared" si="10"/>
        <v>0</v>
      </c>
      <c r="CO35" s="87">
        <f t="shared" si="10"/>
        <v>0</v>
      </c>
      <c r="CP35" s="87">
        <f t="shared" si="10"/>
        <v>0</v>
      </c>
      <c r="CQ35" s="87">
        <f t="shared" si="10"/>
        <v>0</v>
      </c>
      <c r="CR35" s="87">
        <f t="shared" si="10"/>
        <v>0</v>
      </c>
      <c r="CS35" s="87">
        <f t="shared" si="10"/>
        <v>0</v>
      </c>
      <c r="CT35" s="87">
        <f t="shared" si="10"/>
        <v>0</v>
      </c>
      <c r="CU35" s="87">
        <f t="shared" si="10"/>
        <v>0</v>
      </c>
      <c r="CV35" s="87">
        <f t="shared" si="10"/>
        <v>0</v>
      </c>
      <c r="CW35" s="87">
        <f t="shared" si="10"/>
        <v>0</v>
      </c>
      <c r="CX35" s="87">
        <f t="shared" si="10"/>
        <v>0</v>
      </c>
      <c r="CY35" s="87">
        <f t="shared" si="10"/>
        <v>0</v>
      </c>
      <c r="CZ35" s="87">
        <f t="shared" si="10"/>
        <v>0</v>
      </c>
      <c r="DA35" s="87">
        <f t="shared" si="10"/>
        <v>0</v>
      </c>
      <c r="DB35" s="87">
        <f t="shared" si="10"/>
        <v>0</v>
      </c>
      <c r="DC35" s="87">
        <f t="shared" si="10"/>
        <v>0</v>
      </c>
      <c r="DD35" s="87">
        <f t="shared" si="10"/>
        <v>0</v>
      </c>
      <c r="DE35" s="87">
        <f t="shared" si="10"/>
        <v>0</v>
      </c>
      <c r="DF35" s="87">
        <f t="shared" si="10"/>
        <v>0</v>
      </c>
      <c r="DG35" s="87">
        <f t="shared" si="10"/>
        <v>0</v>
      </c>
      <c r="DH35" s="87">
        <f t="shared" si="10"/>
        <v>0</v>
      </c>
      <c r="DI35" s="87">
        <f t="shared" si="10"/>
        <v>0</v>
      </c>
      <c r="DJ35" s="87">
        <f t="shared" si="10"/>
        <v>0</v>
      </c>
      <c r="DK35" s="87">
        <f t="shared" si="10"/>
        <v>0</v>
      </c>
      <c r="DL35" s="87">
        <f t="shared" si="10"/>
        <v>0</v>
      </c>
      <c r="DM35" s="87">
        <f t="shared" si="10"/>
        <v>0</v>
      </c>
      <c r="DN35" s="87">
        <f t="shared" si="10"/>
        <v>0</v>
      </c>
      <c r="DO35" s="87">
        <f t="shared" si="10"/>
        <v>0</v>
      </c>
      <c r="DP35" s="87">
        <f t="shared" si="10"/>
        <v>0</v>
      </c>
      <c r="DQ35" s="87">
        <f t="shared" si="10"/>
        <v>0</v>
      </c>
      <c r="DR35" s="87">
        <f t="shared" si="10"/>
        <v>0</v>
      </c>
      <c r="DS35" s="87">
        <f t="shared" si="10"/>
        <v>0</v>
      </c>
      <c r="DT35" s="87">
        <f t="shared" si="10"/>
        <v>0</v>
      </c>
      <c r="DU35" s="87">
        <f t="shared" si="10"/>
        <v>0</v>
      </c>
      <c r="DV35" s="87">
        <f t="shared" si="10"/>
        <v>0</v>
      </c>
      <c r="DW35" s="87">
        <f t="shared" si="10"/>
        <v>0</v>
      </c>
      <c r="DX35" s="87">
        <f t="shared" si="10"/>
        <v>0</v>
      </c>
      <c r="DY35" s="87">
        <f t="shared" si="10"/>
        <v>0</v>
      </c>
      <c r="DZ35" s="87">
        <f t="shared" si="10"/>
        <v>0</v>
      </c>
      <c r="EA35" s="87">
        <f t="shared" si="10"/>
        <v>0</v>
      </c>
      <c r="EB35" s="87">
        <f t="shared" si="10"/>
        <v>0</v>
      </c>
      <c r="EC35" s="87">
        <f t="shared" ref="EC35:ES35" si="11">COUNTIF(EC3:EC33,"D")</f>
        <v>0</v>
      </c>
      <c r="ED35" s="87">
        <f t="shared" si="11"/>
        <v>0</v>
      </c>
      <c r="EE35" s="87">
        <f t="shared" si="11"/>
        <v>0</v>
      </c>
      <c r="EF35" s="87">
        <f t="shared" si="11"/>
        <v>0</v>
      </c>
      <c r="EG35" s="87">
        <f t="shared" si="11"/>
        <v>0</v>
      </c>
      <c r="EH35" s="87">
        <f t="shared" si="11"/>
        <v>0</v>
      </c>
      <c r="EI35" s="87">
        <f t="shared" si="11"/>
        <v>0</v>
      </c>
      <c r="EJ35" s="87">
        <f t="shared" si="11"/>
        <v>0</v>
      </c>
      <c r="EK35" s="87">
        <f t="shared" si="11"/>
        <v>0</v>
      </c>
      <c r="EL35" s="87">
        <f t="shared" si="11"/>
        <v>0</v>
      </c>
      <c r="EM35" s="87">
        <f t="shared" si="11"/>
        <v>0</v>
      </c>
      <c r="EN35" s="87">
        <f t="shared" si="11"/>
        <v>0</v>
      </c>
      <c r="EO35" s="87">
        <f t="shared" si="11"/>
        <v>0</v>
      </c>
      <c r="EP35" s="87">
        <f t="shared" si="11"/>
        <v>0</v>
      </c>
      <c r="EQ35" s="87">
        <f t="shared" si="11"/>
        <v>0</v>
      </c>
      <c r="ER35" s="87">
        <f t="shared" si="11"/>
        <v>0</v>
      </c>
      <c r="ES35" s="88">
        <f t="shared" si="11"/>
        <v>0</v>
      </c>
    </row>
    <row r="36" spans="1:149" s="28" customFormat="1" ht="11.45" customHeight="1" thickBot="1" x14ac:dyDescent="0.25">
      <c r="A36" s="39"/>
      <c r="B36" s="89" t="s">
        <v>3</v>
      </c>
      <c r="C36" s="90" t="s">
        <v>5</v>
      </c>
      <c r="D36" s="91">
        <f>SUM(E36:ES36)</f>
        <v>0</v>
      </c>
      <c r="E36" s="94">
        <f t="shared" ref="E36:BP36" si="12">COUNTIF(E3:E33,"G")</f>
        <v>0</v>
      </c>
      <c r="F36" s="90">
        <f t="shared" si="12"/>
        <v>0</v>
      </c>
      <c r="G36" s="90">
        <f t="shared" si="12"/>
        <v>0</v>
      </c>
      <c r="H36" s="90">
        <f t="shared" si="12"/>
        <v>0</v>
      </c>
      <c r="I36" s="90">
        <f t="shared" si="12"/>
        <v>0</v>
      </c>
      <c r="J36" s="90">
        <f t="shared" si="12"/>
        <v>0</v>
      </c>
      <c r="K36" s="90">
        <f t="shared" si="12"/>
        <v>0</v>
      </c>
      <c r="L36" s="90">
        <f t="shared" si="12"/>
        <v>0</v>
      </c>
      <c r="M36" s="90">
        <f t="shared" si="12"/>
        <v>0</v>
      </c>
      <c r="N36" s="90">
        <f t="shared" si="12"/>
        <v>0</v>
      </c>
      <c r="O36" s="90">
        <f t="shared" si="12"/>
        <v>0</v>
      </c>
      <c r="P36" s="90">
        <f t="shared" si="12"/>
        <v>0</v>
      </c>
      <c r="Q36" s="90">
        <f t="shared" si="12"/>
        <v>0</v>
      </c>
      <c r="R36" s="90">
        <f t="shared" si="12"/>
        <v>0</v>
      </c>
      <c r="S36" s="90">
        <f t="shared" si="12"/>
        <v>0</v>
      </c>
      <c r="T36" s="90">
        <f t="shared" si="12"/>
        <v>0</v>
      </c>
      <c r="U36" s="90">
        <f t="shared" si="12"/>
        <v>0</v>
      </c>
      <c r="V36" s="90">
        <f t="shared" si="12"/>
        <v>0</v>
      </c>
      <c r="W36" s="90">
        <f t="shared" si="12"/>
        <v>0</v>
      </c>
      <c r="X36" s="90">
        <f t="shared" si="12"/>
        <v>0</v>
      </c>
      <c r="Y36" s="90">
        <f t="shared" si="12"/>
        <v>0</v>
      </c>
      <c r="Z36" s="90">
        <f t="shared" si="12"/>
        <v>0</v>
      </c>
      <c r="AA36" s="90">
        <f t="shared" si="12"/>
        <v>0</v>
      </c>
      <c r="AB36" s="90">
        <f t="shared" si="12"/>
        <v>0</v>
      </c>
      <c r="AC36" s="90">
        <f t="shared" si="12"/>
        <v>0</v>
      </c>
      <c r="AD36" s="90">
        <f t="shared" si="12"/>
        <v>0</v>
      </c>
      <c r="AE36" s="90">
        <f t="shared" si="12"/>
        <v>0</v>
      </c>
      <c r="AF36" s="90">
        <f t="shared" si="12"/>
        <v>0</v>
      </c>
      <c r="AG36" s="90">
        <f t="shared" si="12"/>
        <v>0</v>
      </c>
      <c r="AH36" s="90">
        <f t="shared" si="12"/>
        <v>0</v>
      </c>
      <c r="AI36" s="90">
        <f t="shared" si="12"/>
        <v>0</v>
      </c>
      <c r="AJ36" s="90">
        <f t="shared" si="12"/>
        <v>0</v>
      </c>
      <c r="AK36" s="90">
        <f t="shared" si="12"/>
        <v>0</v>
      </c>
      <c r="AL36" s="90">
        <f t="shared" si="12"/>
        <v>0</v>
      </c>
      <c r="AM36" s="90">
        <f t="shared" si="12"/>
        <v>0</v>
      </c>
      <c r="AN36" s="90">
        <f t="shared" si="12"/>
        <v>0</v>
      </c>
      <c r="AO36" s="90">
        <f t="shared" si="12"/>
        <v>0</v>
      </c>
      <c r="AP36" s="90">
        <f t="shared" si="12"/>
        <v>0</v>
      </c>
      <c r="AQ36" s="90">
        <f t="shared" si="12"/>
        <v>0</v>
      </c>
      <c r="AR36" s="90">
        <f t="shared" si="12"/>
        <v>0</v>
      </c>
      <c r="AS36" s="90">
        <f t="shared" si="12"/>
        <v>0</v>
      </c>
      <c r="AT36" s="90">
        <f t="shared" si="12"/>
        <v>0</v>
      </c>
      <c r="AU36" s="90">
        <f t="shared" si="12"/>
        <v>0</v>
      </c>
      <c r="AV36" s="90">
        <f t="shared" si="12"/>
        <v>0</v>
      </c>
      <c r="AW36" s="90">
        <f t="shared" si="12"/>
        <v>0</v>
      </c>
      <c r="AX36" s="90">
        <f t="shared" si="12"/>
        <v>0</v>
      </c>
      <c r="AY36" s="90">
        <f t="shared" si="12"/>
        <v>0</v>
      </c>
      <c r="AZ36" s="90">
        <f t="shared" si="12"/>
        <v>0</v>
      </c>
      <c r="BA36" s="90">
        <f t="shared" si="12"/>
        <v>0</v>
      </c>
      <c r="BB36" s="90">
        <f t="shared" si="12"/>
        <v>0</v>
      </c>
      <c r="BC36" s="90">
        <f t="shared" si="12"/>
        <v>0</v>
      </c>
      <c r="BD36" s="90">
        <f t="shared" si="12"/>
        <v>0</v>
      </c>
      <c r="BE36" s="90">
        <f t="shared" si="12"/>
        <v>0</v>
      </c>
      <c r="BF36" s="90">
        <f t="shared" si="12"/>
        <v>0</v>
      </c>
      <c r="BG36" s="90">
        <f t="shared" si="12"/>
        <v>0</v>
      </c>
      <c r="BH36" s="90">
        <f t="shared" si="12"/>
        <v>0</v>
      </c>
      <c r="BI36" s="90">
        <f t="shared" si="12"/>
        <v>0</v>
      </c>
      <c r="BJ36" s="90">
        <f t="shared" si="12"/>
        <v>0</v>
      </c>
      <c r="BK36" s="90">
        <f t="shared" si="12"/>
        <v>0</v>
      </c>
      <c r="BL36" s="90">
        <f t="shared" si="12"/>
        <v>0</v>
      </c>
      <c r="BM36" s="90">
        <f t="shared" si="12"/>
        <v>0</v>
      </c>
      <c r="BN36" s="90">
        <f t="shared" si="12"/>
        <v>0</v>
      </c>
      <c r="BO36" s="90">
        <f t="shared" si="12"/>
        <v>0</v>
      </c>
      <c r="BP36" s="90">
        <f t="shared" si="12"/>
        <v>0</v>
      </c>
      <c r="BQ36" s="90">
        <f t="shared" ref="BQ36:EB36" si="13">COUNTIF(BQ3:BQ33,"G")</f>
        <v>0</v>
      </c>
      <c r="BR36" s="90">
        <f t="shared" si="13"/>
        <v>0</v>
      </c>
      <c r="BS36" s="90">
        <f t="shared" si="13"/>
        <v>0</v>
      </c>
      <c r="BT36" s="90">
        <f t="shared" si="13"/>
        <v>0</v>
      </c>
      <c r="BU36" s="90">
        <f t="shared" si="13"/>
        <v>0</v>
      </c>
      <c r="BV36" s="90">
        <f t="shared" si="13"/>
        <v>0</v>
      </c>
      <c r="BW36" s="90">
        <f t="shared" si="13"/>
        <v>0</v>
      </c>
      <c r="BX36" s="90">
        <f t="shared" si="13"/>
        <v>0</v>
      </c>
      <c r="BY36" s="90">
        <f t="shared" si="13"/>
        <v>0</v>
      </c>
      <c r="BZ36" s="90">
        <f t="shared" si="13"/>
        <v>0</v>
      </c>
      <c r="CA36" s="90">
        <f t="shared" si="13"/>
        <v>0</v>
      </c>
      <c r="CB36" s="90">
        <f t="shared" si="13"/>
        <v>0</v>
      </c>
      <c r="CC36" s="90">
        <f t="shared" si="13"/>
        <v>0</v>
      </c>
      <c r="CD36" s="90">
        <f t="shared" si="13"/>
        <v>0</v>
      </c>
      <c r="CE36" s="90">
        <f t="shared" si="13"/>
        <v>0</v>
      </c>
      <c r="CF36" s="90">
        <f t="shared" si="13"/>
        <v>0</v>
      </c>
      <c r="CG36" s="90">
        <f t="shared" si="13"/>
        <v>0</v>
      </c>
      <c r="CH36" s="90">
        <f t="shared" si="13"/>
        <v>0</v>
      </c>
      <c r="CI36" s="90">
        <f t="shared" si="13"/>
        <v>0</v>
      </c>
      <c r="CJ36" s="90">
        <f t="shared" si="13"/>
        <v>0</v>
      </c>
      <c r="CK36" s="90">
        <f t="shared" si="13"/>
        <v>0</v>
      </c>
      <c r="CL36" s="90">
        <f t="shared" si="13"/>
        <v>0</v>
      </c>
      <c r="CM36" s="90">
        <f t="shared" si="13"/>
        <v>0</v>
      </c>
      <c r="CN36" s="90">
        <f t="shared" si="13"/>
        <v>0</v>
      </c>
      <c r="CO36" s="90">
        <f t="shared" si="13"/>
        <v>0</v>
      </c>
      <c r="CP36" s="90">
        <f t="shared" si="13"/>
        <v>0</v>
      </c>
      <c r="CQ36" s="90">
        <f t="shared" si="13"/>
        <v>0</v>
      </c>
      <c r="CR36" s="90">
        <f t="shared" si="13"/>
        <v>0</v>
      </c>
      <c r="CS36" s="90">
        <f t="shared" si="13"/>
        <v>0</v>
      </c>
      <c r="CT36" s="90">
        <f t="shared" si="13"/>
        <v>0</v>
      </c>
      <c r="CU36" s="90">
        <f t="shared" si="13"/>
        <v>0</v>
      </c>
      <c r="CV36" s="90">
        <f t="shared" si="13"/>
        <v>0</v>
      </c>
      <c r="CW36" s="90">
        <f t="shared" si="13"/>
        <v>0</v>
      </c>
      <c r="CX36" s="90">
        <f t="shared" si="13"/>
        <v>0</v>
      </c>
      <c r="CY36" s="90">
        <f t="shared" si="13"/>
        <v>0</v>
      </c>
      <c r="CZ36" s="90">
        <f t="shared" si="13"/>
        <v>0</v>
      </c>
      <c r="DA36" s="90">
        <f t="shared" si="13"/>
        <v>0</v>
      </c>
      <c r="DB36" s="90">
        <f t="shared" si="13"/>
        <v>0</v>
      </c>
      <c r="DC36" s="90">
        <f t="shared" si="13"/>
        <v>0</v>
      </c>
      <c r="DD36" s="90">
        <f t="shared" si="13"/>
        <v>0</v>
      </c>
      <c r="DE36" s="90">
        <f t="shared" si="13"/>
        <v>0</v>
      </c>
      <c r="DF36" s="90">
        <f t="shared" si="13"/>
        <v>0</v>
      </c>
      <c r="DG36" s="90">
        <f t="shared" si="13"/>
        <v>0</v>
      </c>
      <c r="DH36" s="90">
        <f t="shared" si="13"/>
        <v>0</v>
      </c>
      <c r="DI36" s="90">
        <f t="shared" si="13"/>
        <v>0</v>
      </c>
      <c r="DJ36" s="90">
        <f t="shared" si="13"/>
        <v>0</v>
      </c>
      <c r="DK36" s="90">
        <f t="shared" si="13"/>
        <v>0</v>
      </c>
      <c r="DL36" s="90">
        <f t="shared" si="13"/>
        <v>0</v>
      </c>
      <c r="DM36" s="90">
        <f t="shared" si="13"/>
        <v>0</v>
      </c>
      <c r="DN36" s="90">
        <f t="shared" si="13"/>
        <v>0</v>
      </c>
      <c r="DO36" s="90">
        <f t="shared" si="13"/>
        <v>0</v>
      </c>
      <c r="DP36" s="90">
        <f t="shared" si="13"/>
        <v>0</v>
      </c>
      <c r="DQ36" s="90">
        <f t="shared" si="13"/>
        <v>0</v>
      </c>
      <c r="DR36" s="90">
        <f t="shared" si="13"/>
        <v>0</v>
      </c>
      <c r="DS36" s="90">
        <f t="shared" si="13"/>
        <v>0</v>
      </c>
      <c r="DT36" s="90">
        <f t="shared" si="13"/>
        <v>0</v>
      </c>
      <c r="DU36" s="90">
        <f t="shared" si="13"/>
        <v>0</v>
      </c>
      <c r="DV36" s="90">
        <f t="shared" si="13"/>
        <v>0</v>
      </c>
      <c r="DW36" s="90">
        <f t="shared" si="13"/>
        <v>0</v>
      </c>
      <c r="DX36" s="90">
        <f t="shared" si="13"/>
        <v>0</v>
      </c>
      <c r="DY36" s="90">
        <f t="shared" si="13"/>
        <v>0</v>
      </c>
      <c r="DZ36" s="90">
        <f t="shared" si="13"/>
        <v>0</v>
      </c>
      <c r="EA36" s="90">
        <f t="shared" si="13"/>
        <v>0</v>
      </c>
      <c r="EB36" s="90">
        <f t="shared" si="13"/>
        <v>0</v>
      </c>
      <c r="EC36" s="90">
        <f t="shared" ref="EC36:ES36" si="14">COUNTIF(EC3:EC33,"G")</f>
        <v>0</v>
      </c>
      <c r="ED36" s="90">
        <f t="shared" si="14"/>
        <v>0</v>
      </c>
      <c r="EE36" s="90">
        <f t="shared" si="14"/>
        <v>0</v>
      </c>
      <c r="EF36" s="90">
        <f t="shared" si="14"/>
        <v>0</v>
      </c>
      <c r="EG36" s="90">
        <f t="shared" si="14"/>
        <v>0</v>
      </c>
      <c r="EH36" s="90">
        <f t="shared" si="14"/>
        <v>0</v>
      </c>
      <c r="EI36" s="90">
        <f t="shared" si="14"/>
        <v>0</v>
      </c>
      <c r="EJ36" s="90">
        <f t="shared" si="14"/>
        <v>0</v>
      </c>
      <c r="EK36" s="90">
        <f t="shared" si="14"/>
        <v>0</v>
      </c>
      <c r="EL36" s="90">
        <f t="shared" si="14"/>
        <v>0</v>
      </c>
      <c r="EM36" s="90">
        <f t="shared" si="14"/>
        <v>0</v>
      </c>
      <c r="EN36" s="90">
        <f t="shared" si="14"/>
        <v>0</v>
      </c>
      <c r="EO36" s="90">
        <f t="shared" si="14"/>
        <v>0</v>
      </c>
      <c r="EP36" s="90">
        <f t="shared" si="14"/>
        <v>0</v>
      </c>
      <c r="EQ36" s="90">
        <f t="shared" si="14"/>
        <v>0</v>
      </c>
      <c r="ER36" s="90">
        <f t="shared" si="14"/>
        <v>0</v>
      </c>
      <c r="ES36" s="91">
        <f t="shared" si="14"/>
        <v>0</v>
      </c>
    </row>
    <row r="37" spans="1:149" ht="11.45" customHeight="1" thickBot="1" x14ac:dyDescent="0.25">
      <c r="A37" s="40"/>
      <c r="B37" s="42"/>
      <c r="C37" s="43" t="s">
        <v>16</v>
      </c>
      <c r="D37" s="44"/>
      <c r="E37" s="45" t="s">
        <v>49</v>
      </c>
      <c r="F37" s="45">
        <v>2</v>
      </c>
      <c r="G37" s="45" t="s">
        <v>15</v>
      </c>
      <c r="H37" s="45">
        <v>4</v>
      </c>
      <c r="I37" s="45">
        <v>5</v>
      </c>
      <c r="J37" s="45">
        <v>6</v>
      </c>
      <c r="K37" s="45">
        <v>7</v>
      </c>
      <c r="L37" s="45">
        <v>8</v>
      </c>
      <c r="M37" s="45">
        <v>9</v>
      </c>
      <c r="N37" s="45">
        <v>10</v>
      </c>
      <c r="O37" s="45">
        <v>11</v>
      </c>
      <c r="P37" s="45">
        <v>12</v>
      </c>
      <c r="Q37" s="45">
        <v>13</v>
      </c>
      <c r="R37" s="45">
        <v>14</v>
      </c>
      <c r="S37" s="45">
        <v>15</v>
      </c>
      <c r="T37" s="45">
        <v>16</v>
      </c>
      <c r="U37" s="45">
        <v>17</v>
      </c>
      <c r="V37" s="45">
        <v>18</v>
      </c>
      <c r="W37" s="45">
        <v>19</v>
      </c>
      <c r="X37" s="45">
        <v>20</v>
      </c>
      <c r="Y37" s="45">
        <v>21</v>
      </c>
      <c r="Z37" s="45">
        <v>22</v>
      </c>
      <c r="AA37" s="45">
        <v>23</v>
      </c>
      <c r="AB37" s="45">
        <v>24</v>
      </c>
      <c r="AC37" s="45">
        <v>25</v>
      </c>
      <c r="AD37" s="45">
        <v>26</v>
      </c>
      <c r="AE37" s="45">
        <v>27</v>
      </c>
      <c r="AF37" s="45">
        <v>28</v>
      </c>
      <c r="AG37" s="45">
        <v>29</v>
      </c>
      <c r="AH37" s="45">
        <v>30</v>
      </c>
      <c r="AI37" s="45">
        <v>31</v>
      </c>
      <c r="AJ37" s="45">
        <v>32</v>
      </c>
      <c r="AK37" s="45">
        <v>33</v>
      </c>
      <c r="AL37" s="45">
        <v>34</v>
      </c>
      <c r="AM37" s="45">
        <v>35</v>
      </c>
      <c r="AN37" s="45">
        <v>36</v>
      </c>
      <c r="AO37" s="45">
        <v>37</v>
      </c>
      <c r="AP37" s="45">
        <v>38</v>
      </c>
      <c r="AQ37" s="45">
        <v>39</v>
      </c>
      <c r="AR37" s="45">
        <v>40</v>
      </c>
      <c r="AS37" s="45">
        <v>41</v>
      </c>
      <c r="AT37" s="46">
        <v>42</v>
      </c>
      <c r="AU37" s="45">
        <v>43</v>
      </c>
      <c r="AV37" s="45">
        <v>44</v>
      </c>
      <c r="AW37" s="45">
        <v>45</v>
      </c>
      <c r="AX37" s="45">
        <v>46</v>
      </c>
      <c r="AY37" s="45">
        <v>47</v>
      </c>
      <c r="AZ37" s="45">
        <v>48</v>
      </c>
      <c r="BA37" s="45">
        <v>49</v>
      </c>
      <c r="BB37" s="45">
        <v>50</v>
      </c>
      <c r="BC37" s="45">
        <v>51</v>
      </c>
      <c r="BD37" s="45">
        <v>52</v>
      </c>
      <c r="BE37" s="45">
        <v>53</v>
      </c>
      <c r="BF37" s="45">
        <v>54</v>
      </c>
      <c r="BG37" s="45">
        <v>55</v>
      </c>
      <c r="BH37" s="45">
        <v>56</v>
      </c>
      <c r="BI37" s="45">
        <v>57</v>
      </c>
      <c r="BJ37" s="45">
        <v>58</v>
      </c>
      <c r="BK37" s="45">
        <v>59</v>
      </c>
      <c r="BL37" s="45">
        <v>60</v>
      </c>
      <c r="BM37" s="45">
        <v>61</v>
      </c>
      <c r="BN37" s="45">
        <v>62</v>
      </c>
      <c r="BO37" s="45">
        <v>63</v>
      </c>
      <c r="BP37" s="45">
        <v>64</v>
      </c>
      <c r="BQ37" s="45">
        <v>65</v>
      </c>
      <c r="BR37" s="45">
        <v>66</v>
      </c>
      <c r="BS37" s="45">
        <v>67</v>
      </c>
      <c r="BT37" s="45">
        <v>68</v>
      </c>
      <c r="BU37" s="45">
        <v>69</v>
      </c>
      <c r="BV37" s="45">
        <v>70</v>
      </c>
      <c r="BW37" s="45">
        <v>71</v>
      </c>
      <c r="BX37" s="45">
        <v>72</v>
      </c>
      <c r="BY37" s="45">
        <v>73</v>
      </c>
      <c r="BZ37" s="45">
        <v>74</v>
      </c>
      <c r="CA37" s="45">
        <v>75</v>
      </c>
      <c r="CB37" s="45">
        <v>76</v>
      </c>
      <c r="CC37" s="45">
        <v>77</v>
      </c>
      <c r="CD37" s="45">
        <v>78</v>
      </c>
      <c r="CE37" s="45">
        <v>79</v>
      </c>
      <c r="CF37" s="45">
        <v>80</v>
      </c>
      <c r="CG37" s="45">
        <v>81</v>
      </c>
      <c r="CH37" s="45">
        <v>82</v>
      </c>
      <c r="CI37" s="45">
        <v>83</v>
      </c>
      <c r="CJ37" s="45">
        <v>84</v>
      </c>
      <c r="CK37" s="45">
        <v>85</v>
      </c>
      <c r="CL37" s="45">
        <v>86</v>
      </c>
      <c r="CM37" s="45">
        <v>87</v>
      </c>
      <c r="CN37" s="45">
        <v>88</v>
      </c>
      <c r="CO37" s="45">
        <v>89</v>
      </c>
      <c r="CP37" s="45">
        <v>90</v>
      </c>
      <c r="CQ37" s="45">
        <v>91</v>
      </c>
      <c r="CR37" s="45">
        <v>92</v>
      </c>
      <c r="CS37" s="45">
        <v>93</v>
      </c>
      <c r="CT37" s="45">
        <v>94</v>
      </c>
      <c r="CU37" s="45">
        <v>95</v>
      </c>
      <c r="CV37" s="45">
        <v>96</v>
      </c>
      <c r="CW37" s="45">
        <v>97</v>
      </c>
      <c r="CX37" s="45">
        <v>98</v>
      </c>
      <c r="CY37" s="45">
        <v>99</v>
      </c>
      <c r="CZ37" s="45">
        <v>100</v>
      </c>
      <c r="DA37" s="45">
        <v>101</v>
      </c>
      <c r="DB37" s="45">
        <v>102</v>
      </c>
      <c r="DC37" s="45">
        <v>103</v>
      </c>
      <c r="DD37" s="45">
        <v>104</v>
      </c>
      <c r="DE37" s="45">
        <v>105</v>
      </c>
      <c r="DF37" s="45">
        <v>106</v>
      </c>
      <c r="DG37" s="45">
        <v>107</v>
      </c>
      <c r="DH37" s="45">
        <v>108</v>
      </c>
      <c r="DI37" s="45">
        <v>109</v>
      </c>
      <c r="DJ37" s="45">
        <v>110</v>
      </c>
      <c r="DK37" s="45">
        <v>111</v>
      </c>
      <c r="DL37" s="45">
        <v>112</v>
      </c>
      <c r="DM37" s="45">
        <v>113</v>
      </c>
      <c r="DN37" s="45">
        <v>114</v>
      </c>
      <c r="DO37" s="45">
        <v>115</v>
      </c>
      <c r="DP37" s="45">
        <v>116</v>
      </c>
      <c r="DQ37" s="45">
        <v>117</v>
      </c>
      <c r="DR37" s="45">
        <v>118</v>
      </c>
      <c r="DS37" s="45">
        <v>119</v>
      </c>
      <c r="DT37" s="45">
        <v>120</v>
      </c>
      <c r="DU37" s="45">
        <v>121</v>
      </c>
      <c r="DV37" s="45">
        <v>122</v>
      </c>
      <c r="DW37" s="45">
        <v>123</v>
      </c>
      <c r="DX37" s="45">
        <v>124</v>
      </c>
      <c r="DY37" s="45">
        <v>125</v>
      </c>
      <c r="DZ37" s="45">
        <v>126</v>
      </c>
      <c r="EA37" s="45">
        <v>127</v>
      </c>
      <c r="EB37" s="45">
        <v>128</v>
      </c>
      <c r="EC37" s="45">
        <v>129</v>
      </c>
      <c r="ED37" s="45">
        <v>130</v>
      </c>
      <c r="EE37" s="45">
        <v>131</v>
      </c>
      <c r="EF37" s="45">
        <v>132</v>
      </c>
      <c r="EG37" s="45">
        <v>133</v>
      </c>
      <c r="EH37" s="45">
        <v>134</v>
      </c>
      <c r="EI37" s="45">
        <v>135</v>
      </c>
      <c r="EJ37" s="45">
        <v>136</v>
      </c>
      <c r="EK37" s="45">
        <v>137</v>
      </c>
      <c r="EL37" s="45">
        <v>138</v>
      </c>
      <c r="EM37" s="45">
        <v>139</v>
      </c>
      <c r="EN37" s="45">
        <v>140</v>
      </c>
      <c r="EO37" s="45">
        <v>141</v>
      </c>
      <c r="EP37" s="45">
        <v>142</v>
      </c>
      <c r="EQ37" s="45">
        <v>143</v>
      </c>
      <c r="ER37" s="45">
        <v>144</v>
      </c>
      <c r="ES37" s="46">
        <v>145</v>
      </c>
    </row>
    <row r="39" spans="1:149" x14ac:dyDescent="0.2">
      <c r="A39" s="41"/>
      <c r="B39" s="41"/>
    </row>
  </sheetData>
  <mergeCells count="1">
    <mergeCell ref="B1:D1"/>
  </mergeCells>
  <phoneticPr fontId="2" type="noConversion"/>
  <pageMargins left="0.75" right="0.75" top="0.61" bottom="0.65" header="0.5" footer="0.5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60" r:id="rId4" name="Button 296">
              <controlPr defaultSize="0" print="0" autoFill="0" autoPict="0" macro="[0]!slett">
                <anchor>
                  <from>
                    <xdr:col>0</xdr:col>
                    <xdr:colOff>171450</xdr:colOff>
                    <xdr:row>33</xdr:row>
                    <xdr:rowOff>76200</xdr:rowOff>
                  </from>
                  <to>
                    <xdr:col>0</xdr:col>
                    <xdr:colOff>1314450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1" r:id="rId5" name="Button 297">
              <controlPr defaultSize="0" print="0" autoFill="0" autoPict="0" macro="[0]!Enkeltelev">
                <anchor moveWithCells="1" sizeWithCells="1">
                  <from>
                    <xdr:col>0</xdr:col>
                    <xdr:colOff>152400</xdr:colOff>
                    <xdr:row>37</xdr:row>
                    <xdr:rowOff>85725</xdr:rowOff>
                  </from>
                  <to>
                    <xdr:col>3</xdr:col>
                    <xdr:colOff>333375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2" r:id="rId6" name="Button 298">
              <controlPr defaultSize="0" print="0" autoFill="0" autoPict="0" macro="[0]!Regitrering">
                <anchor moveWithCells="1" sizeWithCells="1">
                  <from>
                    <xdr:col>4</xdr:col>
                    <xdr:colOff>238125</xdr:colOff>
                    <xdr:row>37</xdr:row>
                    <xdr:rowOff>95250</xdr:rowOff>
                  </from>
                  <to>
                    <xdr:col>19</xdr:col>
                    <xdr:colOff>19050</xdr:colOff>
                    <xdr:row>40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6"/>
  <dimension ref="A1:EX39"/>
  <sheetViews>
    <sheetView workbookViewId="0">
      <pane xSplit="4" ySplit="2" topLeftCell="E3" activePane="bottomRight" state="frozenSplit"/>
      <selection pane="topRight" activeCell="D1" sqref="D1"/>
      <selection pane="bottomLeft" activeCell="A3" sqref="A3"/>
      <selection pane="bottomRight" activeCell="A3" sqref="A3"/>
    </sheetView>
  </sheetViews>
  <sheetFormatPr baseColWidth="10" defaultRowHeight="12.75" x14ac:dyDescent="0.2"/>
  <cols>
    <col min="1" max="1" width="22" style="34" customWidth="1"/>
    <col min="2" max="2" width="9.140625" style="34" customWidth="1"/>
    <col min="3" max="3" width="11.140625" style="34" customWidth="1"/>
    <col min="4" max="4" width="6" style="34" customWidth="1"/>
    <col min="5" max="5" width="3.7109375" style="34" customWidth="1"/>
    <col min="6" max="6" width="3.85546875" style="34" customWidth="1"/>
    <col min="7" max="33" width="3.7109375" style="34" customWidth="1"/>
    <col min="34" max="34" width="4.140625" style="34" customWidth="1"/>
    <col min="35" max="149" width="3.7109375" style="34" customWidth="1"/>
    <col min="150" max="16384" width="11.42578125" style="34"/>
  </cols>
  <sheetData>
    <row r="1" spans="1:154" s="59" customFormat="1" thickBot="1" x14ac:dyDescent="0.25">
      <c r="A1" s="52" t="s">
        <v>53</v>
      </c>
      <c r="B1" s="118" t="s">
        <v>2</v>
      </c>
      <c r="C1" s="118"/>
      <c r="D1" s="118"/>
      <c r="E1" s="53"/>
      <c r="F1" s="54" t="s">
        <v>0</v>
      </c>
      <c r="G1" s="55" t="s">
        <v>11</v>
      </c>
      <c r="H1" s="55" t="s">
        <v>12</v>
      </c>
      <c r="I1" s="55"/>
      <c r="J1" s="55"/>
      <c r="K1" s="55"/>
      <c r="L1" s="56" t="s">
        <v>10</v>
      </c>
      <c r="M1" s="55" t="s">
        <v>11</v>
      </c>
      <c r="N1" s="55" t="s">
        <v>13</v>
      </c>
      <c r="O1" s="55"/>
      <c r="P1" s="55"/>
      <c r="Q1" s="53"/>
      <c r="R1" s="55"/>
      <c r="S1" s="55"/>
      <c r="T1" s="57" t="s">
        <v>1</v>
      </c>
      <c r="U1" s="55" t="s">
        <v>11</v>
      </c>
      <c r="V1" s="55" t="s">
        <v>14</v>
      </c>
      <c r="W1" s="55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8"/>
      <c r="EU1" s="58"/>
      <c r="EV1" s="58"/>
      <c r="EW1" s="58"/>
      <c r="EX1" s="58"/>
    </row>
    <row r="2" spans="1:154" s="52" customFormat="1" ht="11.45" customHeight="1" thickTop="1" thickBot="1" x14ac:dyDescent="0.25">
      <c r="A2" s="60" t="s">
        <v>6</v>
      </c>
      <c r="B2" s="61" t="s">
        <v>4</v>
      </c>
      <c r="C2" s="62" t="s">
        <v>8</v>
      </c>
      <c r="D2" s="63" t="s">
        <v>5</v>
      </c>
      <c r="E2" s="110">
        <v>1</v>
      </c>
      <c r="F2" s="109">
        <v>2</v>
      </c>
      <c r="G2" s="109">
        <v>3</v>
      </c>
      <c r="H2" s="109">
        <v>4</v>
      </c>
      <c r="I2" s="109">
        <v>5</v>
      </c>
      <c r="J2" s="109">
        <v>6</v>
      </c>
      <c r="K2" s="109">
        <v>7</v>
      </c>
      <c r="L2" s="109">
        <v>8</v>
      </c>
      <c r="M2" s="109">
        <v>9</v>
      </c>
      <c r="N2" s="111">
        <v>10</v>
      </c>
      <c r="O2" s="111">
        <v>11</v>
      </c>
      <c r="P2" s="111">
        <v>12</v>
      </c>
      <c r="Q2" s="111">
        <v>13</v>
      </c>
      <c r="R2" s="111">
        <v>14</v>
      </c>
      <c r="S2" s="111">
        <v>15</v>
      </c>
      <c r="T2" s="111">
        <v>16</v>
      </c>
      <c r="U2" s="111">
        <v>17</v>
      </c>
      <c r="V2" s="111">
        <v>18</v>
      </c>
      <c r="W2" s="111">
        <v>19</v>
      </c>
      <c r="X2" s="111">
        <v>20</v>
      </c>
      <c r="Y2" s="111">
        <v>21</v>
      </c>
      <c r="Z2" s="111">
        <v>22</v>
      </c>
      <c r="AA2" s="111">
        <v>23</v>
      </c>
      <c r="AB2" s="111">
        <v>24</v>
      </c>
      <c r="AC2" s="111">
        <v>25</v>
      </c>
      <c r="AD2" s="111">
        <v>26</v>
      </c>
      <c r="AE2" s="111">
        <v>27</v>
      </c>
      <c r="AF2" s="111">
        <v>28</v>
      </c>
      <c r="AG2" s="111">
        <v>29</v>
      </c>
      <c r="AH2" s="111">
        <v>30</v>
      </c>
      <c r="AI2" s="111">
        <v>31</v>
      </c>
      <c r="AJ2" s="111">
        <v>32</v>
      </c>
      <c r="AK2" s="111">
        <v>33</v>
      </c>
      <c r="AL2" s="111">
        <v>34</v>
      </c>
      <c r="AM2" s="111">
        <v>35</v>
      </c>
      <c r="AN2" s="111">
        <v>36</v>
      </c>
      <c r="AO2" s="111">
        <v>37</v>
      </c>
      <c r="AP2" s="111">
        <v>38</v>
      </c>
      <c r="AQ2" s="111">
        <v>39</v>
      </c>
      <c r="AR2" s="111">
        <v>40</v>
      </c>
      <c r="AS2" s="111">
        <v>41</v>
      </c>
      <c r="AT2" s="111">
        <v>42</v>
      </c>
      <c r="AU2" s="111">
        <v>43</v>
      </c>
      <c r="AV2" s="111">
        <v>44</v>
      </c>
      <c r="AW2" s="111">
        <v>45</v>
      </c>
      <c r="AX2" s="111">
        <v>46</v>
      </c>
      <c r="AY2" s="111">
        <v>47</v>
      </c>
      <c r="AZ2" s="111">
        <v>48</v>
      </c>
      <c r="BA2" s="111">
        <v>49</v>
      </c>
      <c r="BB2" s="111">
        <v>50</v>
      </c>
      <c r="BC2" s="111">
        <v>51</v>
      </c>
      <c r="BD2" s="111">
        <v>52</v>
      </c>
      <c r="BE2" s="111">
        <v>53</v>
      </c>
      <c r="BF2" s="111">
        <v>54</v>
      </c>
      <c r="BG2" s="111">
        <v>55</v>
      </c>
      <c r="BH2" s="111">
        <v>56</v>
      </c>
      <c r="BI2" s="111">
        <v>57</v>
      </c>
      <c r="BJ2" s="111">
        <v>58</v>
      </c>
      <c r="BK2" s="111">
        <v>59</v>
      </c>
      <c r="BL2" s="111">
        <v>60</v>
      </c>
      <c r="BM2" s="111">
        <v>61</v>
      </c>
      <c r="BN2" s="111">
        <v>62</v>
      </c>
      <c r="BO2" s="111">
        <v>63</v>
      </c>
      <c r="BP2" s="111">
        <v>64</v>
      </c>
      <c r="BQ2" s="111">
        <v>65</v>
      </c>
      <c r="BR2" s="111">
        <v>66</v>
      </c>
      <c r="BS2" s="111">
        <v>67</v>
      </c>
      <c r="BT2" s="111">
        <v>68</v>
      </c>
      <c r="BU2" s="111">
        <v>69</v>
      </c>
      <c r="BV2" s="111">
        <v>70</v>
      </c>
      <c r="BW2" s="111">
        <v>71</v>
      </c>
      <c r="BX2" s="111">
        <v>72</v>
      </c>
      <c r="BY2" s="111">
        <v>73</v>
      </c>
      <c r="BZ2" s="111">
        <v>74</v>
      </c>
      <c r="CA2" s="111">
        <v>75</v>
      </c>
      <c r="CB2" s="111">
        <v>76</v>
      </c>
      <c r="CC2" s="111">
        <v>77</v>
      </c>
      <c r="CD2" s="111">
        <v>78</v>
      </c>
      <c r="CE2" s="111">
        <v>79</v>
      </c>
      <c r="CF2" s="111">
        <v>80</v>
      </c>
      <c r="CG2" s="111">
        <v>81</v>
      </c>
      <c r="CH2" s="111">
        <v>82</v>
      </c>
      <c r="CI2" s="111">
        <v>83</v>
      </c>
      <c r="CJ2" s="111">
        <v>84</v>
      </c>
      <c r="CK2" s="111">
        <v>85</v>
      </c>
      <c r="CL2" s="111">
        <v>86</v>
      </c>
      <c r="CM2" s="111">
        <v>87</v>
      </c>
      <c r="CN2" s="111">
        <v>88</v>
      </c>
      <c r="CO2" s="111">
        <v>89</v>
      </c>
      <c r="CP2" s="111">
        <v>90</v>
      </c>
      <c r="CQ2" s="111">
        <v>91</v>
      </c>
      <c r="CR2" s="111">
        <v>92</v>
      </c>
      <c r="CS2" s="111">
        <v>93</v>
      </c>
      <c r="CT2" s="111">
        <v>94</v>
      </c>
      <c r="CU2" s="111">
        <v>95</v>
      </c>
      <c r="CV2" s="111">
        <v>96</v>
      </c>
      <c r="CW2" s="111">
        <v>97</v>
      </c>
      <c r="CX2" s="111">
        <v>98</v>
      </c>
      <c r="CY2" s="111">
        <v>99</v>
      </c>
      <c r="CZ2" s="111">
        <v>100</v>
      </c>
      <c r="DA2" s="111">
        <v>101</v>
      </c>
      <c r="DB2" s="111">
        <v>102</v>
      </c>
      <c r="DC2" s="111">
        <v>103</v>
      </c>
      <c r="DD2" s="111">
        <v>104</v>
      </c>
      <c r="DE2" s="111">
        <v>105</v>
      </c>
      <c r="DF2" s="111">
        <v>106</v>
      </c>
      <c r="DG2" s="111">
        <v>107</v>
      </c>
      <c r="DH2" s="111">
        <v>108</v>
      </c>
      <c r="DI2" s="111">
        <v>109</v>
      </c>
      <c r="DJ2" s="111">
        <v>110</v>
      </c>
      <c r="DK2" s="111">
        <v>111</v>
      </c>
      <c r="DL2" s="111">
        <v>112</v>
      </c>
      <c r="DM2" s="111">
        <v>113</v>
      </c>
      <c r="DN2" s="111">
        <v>114</v>
      </c>
      <c r="DO2" s="111">
        <v>115</v>
      </c>
      <c r="DP2" s="111">
        <v>116</v>
      </c>
      <c r="DQ2" s="111">
        <v>117</v>
      </c>
      <c r="DR2" s="111">
        <v>118</v>
      </c>
      <c r="DS2" s="111">
        <v>119</v>
      </c>
      <c r="DT2" s="111">
        <v>120</v>
      </c>
      <c r="DU2" s="111">
        <v>121</v>
      </c>
      <c r="DV2" s="111">
        <v>122</v>
      </c>
      <c r="DW2" s="111">
        <v>123</v>
      </c>
      <c r="DX2" s="111">
        <v>124</v>
      </c>
      <c r="DY2" s="111">
        <v>125</v>
      </c>
      <c r="DZ2" s="111">
        <v>126</v>
      </c>
      <c r="EA2" s="111">
        <v>127</v>
      </c>
      <c r="EB2" s="111">
        <v>128</v>
      </c>
      <c r="EC2" s="111">
        <v>129</v>
      </c>
      <c r="ED2" s="111">
        <v>130</v>
      </c>
      <c r="EE2" s="111">
        <v>131</v>
      </c>
      <c r="EF2" s="111">
        <v>132</v>
      </c>
      <c r="EG2" s="111">
        <v>133</v>
      </c>
      <c r="EH2" s="111">
        <v>134</v>
      </c>
      <c r="EI2" s="111">
        <v>135</v>
      </c>
      <c r="EJ2" s="111">
        <v>136</v>
      </c>
      <c r="EK2" s="111">
        <v>137</v>
      </c>
      <c r="EL2" s="111">
        <v>138</v>
      </c>
      <c r="EM2" s="111">
        <v>139</v>
      </c>
      <c r="EN2" s="111">
        <v>140</v>
      </c>
      <c r="EO2" s="111">
        <v>141</v>
      </c>
      <c r="EP2" s="111">
        <v>142</v>
      </c>
      <c r="EQ2" s="111">
        <v>143</v>
      </c>
      <c r="ER2" s="111">
        <v>144</v>
      </c>
      <c r="ES2" s="112">
        <v>145</v>
      </c>
      <c r="ET2" s="64"/>
      <c r="EU2" s="64"/>
      <c r="EV2" s="64"/>
      <c r="EW2" s="64"/>
      <c r="EX2" s="64"/>
    </row>
    <row r="3" spans="1:154" s="52" customFormat="1" ht="11.45" customHeight="1" thickTop="1" x14ac:dyDescent="0.2">
      <c r="A3" s="79"/>
      <c r="B3" s="95" t="str">
        <f t="shared" ref="B3:B18" si="0">IF(COUNTA(E3:ES3)=0,"",COUNTIF(E3:ES3,"R")/COUNTA(E3:ES3))</f>
        <v/>
      </c>
      <c r="C3" s="96" t="str">
        <f t="shared" ref="C3:C18" si="1">IF(COUNTA(E3:ES3)=0,"",COUNTIF(E3:ES3,"D")/COUNTA(E3:ES3))</f>
        <v/>
      </c>
      <c r="D3" s="104" t="str">
        <f t="shared" ref="D3:D18" si="2">IF(COUNTA(E3:ES3)=0,"",COUNTIF(E3:ES3,"G")/COUNTA(E3:ES3))</f>
        <v/>
      </c>
      <c r="E3" s="65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/>
      <c r="R3" s="67"/>
      <c r="S3" s="67"/>
      <c r="T3" s="67"/>
      <c r="U3" s="67"/>
      <c r="V3" s="67"/>
      <c r="W3" s="66"/>
      <c r="X3" s="67"/>
      <c r="Y3" s="67"/>
      <c r="Z3" s="67"/>
      <c r="AA3" s="66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6"/>
      <c r="AO3" s="66"/>
      <c r="AP3" s="66"/>
      <c r="AQ3" s="66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6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8"/>
      <c r="ET3" s="64"/>
      <c r="EU3" s="64"/>
      <c r="EV3" s="64"/>
      <c r="EW3" s="64"/>
      <c r="EX3" s="64"/>
    </row>
    <row r="4" spans="1:154" s="52" customFormat="1" ht="11.45" customHeight="1" x14ac:dyDescent="0.2">
      <c r="A4" s="80"/>
      <c r="B4" s="97" t="str">
        <f t="shared" si="0"/>
        <v/>
      </c>
      <c r="C4" s="98" t="str">
        <f t="shared" si="1"/>
        <v/>
      </c>
      <c r="D4" s="105" t="str">
        <f t="shared" si="2"/>
        <v/>
      </c>
      <c r="E4" s="51"/>
      <c r="F4" s="48"/>
      <c r="G4" s="48"/>
      <c r="H4" s="48"/>
      <c r="I4" s="48"/>
      <c r="J4" s="48"/>
      <c r="K4" s="48"/>
      <c r="L4" s="48"/>
      <c r="M4" s="48"/>
      <c r="N4" s="48"/>
      <c r="O4" s="48"/>
      <c r="P4" s="49"/>
      <c r="Q4" s="49"/>
      <c r="R4" s="49"/>
      <c r="S4" s="48"/>
      <c r="T4" s="48"/>
      <c r="U4" s="49"/>
      <c r="V4" s="49"/>
      <c r="W4" s="49"/>
      <c r="X4" s="48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8"/>
      <c r="AL4" s="48"/>
      <c r="AM4" s="48"/>
      <c r="AN4" s="48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8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50"/>
      <c r="ET4" s="64"/>
      <c r="EU4" s="64"/>
      <c r="EV4" s="64"/>
      <c r="EW4" s="64"/>
      <c r="EX4" s="64"/>
    </row>
    <row r="5" spans="1:154" s="52" customFormat="1" ht="11.45" customHeight="1" x14ac:dyDescent="0.2">
      <c r="A5" s="81"/>
      <c r="B5" s="99" t="str">
        <f t="shared" si="0"/>
        <v/>
      </c>
      <c r="C5" s="100" t="str">
        <f t="shared" si="1"/>
        <v/>
      </c>
      <c r="D5" s="106" t="str">
        <f t="shared" si="2"/>
        <v/>
      </c>
      <c r="E5" s="47"/>
      <c r="F5" s="49"/>
      <c r="G5" s="48"/>
      <c r="H5" s="49"/>
      <c r="I5" s="49"/>
      <c r="J5" s="49"/>
      <c r="K5" s="48"/>
      <c r="L5" s="48"/>
      <c r="M5" s="48"/>
      <c r="N5" s="48"/>
      <c r="O5" s="48"/>
      <c r="P5" s="48"/>
      <c r="Q5" s="48"/>
      <c r="R5" s="48"/>
      <c r="S5" s="48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50"/>
      <c r="ET5" s="64"/>
      <c r="EU5" s="64"/>
      <c r="EV5" s="64"/>
      <c r="EW5" s="64"/>
      <c r="EX5" s="64"/>
    </row>
    <row r="6" spans="1:154" s="52" customFormat="1" ht="11.45" customHeight="1" x14ac:dyDescent="0.2">
      <c r="A6" s="81"/>
      <c r="B6" s="99" t="str">
        <f t="shared" si="0"/>
        <v/>
      </c>
      <c r="C6" s="100" t="str">
        <f t="shared" si="1"/>
        <v/>
      </c>
      <c r="D6" s="106" t="str">
        <f t="shared" si="2"/>
        <v/>
      </c>
      <c r="E6" s="47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50"/>
    </row>
    <row r="7" spans="1:154" s="52" customFormat="1" ht="11.45" customHeight="1" x14ac:dyDescent="0.2">
      <c r="A7" s="81"/>
      <c r="B7" s="99" t="str">
        <f t="shared" si="0"/>
        <v/>
      </c>
      <c r="C7" s="100" t="str">
        <f t="shared" si="1"/>
        <v/>
      </c>
      <c r="D7" s="106" t="str">
        <f t="shared" si="2"/>
        <v/>
      </c>
      <c r="E7" s="47"/>
      <c r="F7" s="48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50"/>
    </row>
    <row r="8" spans="1:154" s="52" customFormat="1" ht="11.45" customHeight="1" x14ac:dyDescent="0.2">
      <c r="A8" s="81"/>
      <c r="B8" s="99" t="str">
        <f t="shared" si="0"/>
        <v/>
      </c>
      <c r="C8" s="100" t="str">
        <f t="shared" si="1"/>
        <v/>
      </c>
      <c r="D8" s="106" t="str">
        <f t="shared" si="2"/>
        <v/>
      </c>
      <c r="E8" s="47"/>
      <c r="F8" s="49"/>
      <c r="G8" s="49"/>
      <c r="H8" s="49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50"/>
    </row>
    <row r="9" spans="1:154" s="52" customFormat="1" ht="11.45" customHeight="1" x14ac:dyDescent="0.2">
      <c r="A9" s="81"/>
      <c r="B9" s="99" t="str">
        <f t="shared" si="0"/>
        <v/>
      </c>
      <c r="C9" s="100" t="str">
        <f t="shared" si="1"/>
        <v/>
      </c>
      <c r="D9" s="106" t="str">
        <f t="shared" si="2"/>
        <v/>
      </c>
      <c r="E9" s="51"/>
      <c r="F9" s="48"/>
      <c r="G9" s="48"/>
      <c r="H9" s="48"/>
      <c r="I9" s="48"/>
      <c r="J9" s="48"/>
      <c r="K9" s="48"/>
      <c r="L9" s="48"/>
      <c r="M9" s="48"/>
      <c r="N9" s="49"/>
      <c r="O9" s="49"/>
      <c r="P9" s="49"/>
      <c r="Q9" s="49"/>
      <c r="R9" s="49"/>
      <c r="S9" s="49"/>
      <c r="T9" s="48"/>
      <c r="U9" s="48"/>
      <c r="V9" s="48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8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50"/>
      <c r="ET9" s="64"/>
    </row>
    <row r="10" spans="1:154" s="52" customFormat="1" ht="11.45" customHeight="1" x14ac:dyDescent="0.2">
      <c r="A10" s="81"/>
      <c r="B10" s="99" t="str">
        <f t="shared" si="0"/>
        <v/>
      </c>
      <c r="C10" s="100" t="str">
        <f t="shared" si="1"/>
        <v/>
      </c>
      <c r="D10" s="106" t="str">
        <f t="shared" si="2"/>
        <v/>
      </c>
      <c r="E10" s="51"/>
      <c r="F10" s="48"/>
      <c r="G10" s="48"/>
      <c r="H10" s="48"/>
      <c r="I10" s="48"/>
      <c r="J10" s="48"/>
      <c r="K10" s="48"/>
      <c r="L10" s="48"/>
      <c r="M10" s="48"/>
      <c r="N10" s="49"/>
      <c r="O10" s="49"/>
      <c r="P10" s="49"/>
      <c r="Q10" s="49"/>
      <c r="R10" s="49"/>
      <c r="S10" s="49"/>
      <c r="T10" s="48"/>
      <c r="U10" s="48"/>
      <c r="V10" s="48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8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50"/>
      <c r="ET10" s="64"/>
    </row>
    <row r="11" spans="1:154" s="52" customFormat="1" ht="11.45" customHeight="1" x14ac:dyDescent="0.2">
      <c r="A11" s="81"/>
      <c r="B11" s="99" t="str">
        <f t="shared" si="0"/>
        <v/>
      </c>
      <c r="C11" s="100" t="str">
        <f t="shared" si="1"/>
        <v/>
      </c>
      <c r="D11" s="106" t="str">
        <f t="shared" si="2"/>
        <v/>
      </c>
      <c r="E11" s="47"/>
      <c r="F11" s="49"/>
      <c r="G11" s="49"/>
      <c r="H11" s="49"/>
      <c r="I11" s="49"/>
      <c r="J11" s="49"/>
      <c r="K11" s="49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8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50"/>
    </row>
    <row r="12" spans="1:154" s="52" customFormat="1" ht="11.45" customHeight="1" x14ac:dyDescent="0.2">
      <c r="A12" s="81"/>
      <c r="B12" s="99" t="str">
        <f t="shared" si="0"/>
        <v/>
      </c>
      <c r="C12" s="100" t="str">
        <f t="shared" si="1"/>
        <v/>
      </c>
      <c r="D12" s="106" t="str">
        <f t="shared" si="2"/>
        <v/>
      </c>
      <c r="E12" s="47"/>
      <c r="F12" s="49"/>
      <c r="G12" s="49"/>
      <c r="H12" s="49"/>
      <c r="I12" s="49"/>
      <c r="J12" s="49"/>
      <c r="K12" s="49"/>
      <c r="L12" s="49"/>
      <c r="M12" s="48"/>
      <c r="N12" s="49"/>
      <c r="O12" s="49"/>
      <c r="P12" s="49"/>
      <c r="Q12" s="49"/>
      <c r="R12" s="49"/>
      <c r="S12" s="49"/>
      <c r="T12" s="49"/>
      <c r="U12" s="49"/>
      <c r="V12" s="48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50"/>
    </row>
    <row r="13" spans="1:154" s="52" customFormat="1" ht="11.45" customHeight="1" x14ac:dyDescent="0.2">
      <c r="A13" s="81"/>
      <c r="B13" s="99" t="str">
        <f t="shared" si="0"/>
        <v/>
      </c>
      <c r="C13" s="100" t="str">
        <f t="shared" si="1"/>
        <v/>
      </c>
      <c r="D13" s="106" t="str">
        <f t="shared" si="2"/>
        <v/>
      </c>
      <c r="E13" s="47"/>
      <c r="F13" s="49"/>
      <c r="G13" s="49"/>
      <c r="H13" s="49"/>
      <c r="I13" s="49"/>
      <c r="J13" s="49"/>
      <c r="K13" s="49"/>
      <c r="L13" s="49"/>
      <c r="M13" s="48"/>
      <c r="N13" s="49"/>
      <c r="O13" s="49"/>
      <c r="P13" s="49"/>
      <c r="Q13" s="49"/>
      <c r="R13" s="49"/>
      <c r="S13" s="49"/>
      <c r="T13" s="49"/>
      <c r="U13" s="49"/>
      <c r="V13" s="48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50"/>
    </row>
    <row r="14" spans="1:154" s="52" customFormat="1" ht="11.45" customHeight="1" x14ac:dyDescent="0.2">
      <c r="A14" s="81"/>
      <c r="B14" s="99" t="str">
        <f t="shared" si="0"/>
        <v/>
      </c>
      <c r="C14" s="100" t="str">
        <f t="shared" si="1"/>
        <v/>
      </c>
      <c r="D14" s="106" t="str">
        <f t="shared" si="2"/>
        <v/>
      </c>
      <c r="E14" s="47"/>
      <c r="F14" s="49"/>
      <c r="G14" s="49"/>
      <c r="H14" s="49"/>
      <c r="I14" s="49"/>
      <c r="J14" s="49"/>
      <c r="K14" s="49"/>
      <c r="L14" s="49"/>
      <c r="M14" s="48"/>
      <c r="N14" s="49"/>
      <c r="O14" s="49"/>
      <c r="P14" s="49"/>
      <c r="Q14" s="49"/>
      <c r="R14" s="49"/>
      <c r="S14" s="49"/>
      <c r="T14" s="49"/>
      <c r="U14" s="49"/>
      <c r="V14" s="48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50"/>
    </row>
    <row r="15" spans="1:154" s="52" customFormat="1" ht="11.45" customHeight="1" x14ac:dyDescent="0.2">
      <c r="A15" s="81"/>
      <c r="B15" s="99" t="str">
        <f t="shared" si="0"/>
        <v/>
      </c>
      <c r="C15" s="100" t="str">
        <f t="shared" si="1"/>
        <v/>
      </c>
      <c r="D15" s="106" t="str">
        <f t="shared" si="2"/>
        <v/>
      </c>
      <c r="E15" s="47"/>
      <c r="F15" s="49"/>
      <c r="G15" s="49"/>
      <c r="H15" s="49"/>
      <c r="I15" s="49"/>
      <c r="J15" s="49"/>
      <c r="K15" s="49"/>
      <c r="L15" s="49"/>
      <c r="M15" s="48"/>
      <c r="N15" s="49"/>
      <c r="O15" s="49"/>
      <c r="P15" s="49"/>
      <c r="Q15" s="49"/>
      <c r="R15" s="49"/>
      <c r="S15" s="49"/>
      <c r="T15" s="49"/>
      <c r="U15" s="49"/>
      <c r="V15" s="48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50"/>
    </row>
    <row r="16" spans="1:154" s="52" customFormat="1" ht="11.45" customHeight="1" x14ac:dyDescent="0.2">
      <c r="A16" s="81"/>
      <c r="B16" s="99" t="str">
        <f t="shared" si="0"/>
        <v/>
      </c>
      <c r="C16" s="100" t="str">
        <f t="shared" si="1"/>
        <v/>
      </c>
      <c r="D16" s="106" t="str">
        <f t="shared" si="2"/>
        <v/>
      </c>
      <c r="E16" s="47"/>
      <c r="F16" s="49"/>
      <c r="G16" s="49"/>
      <c r="H16" s="49"/>
      <c r="I16" s="49"/>
      <c r="J16" s="49"/>
      <c r="K16" s="49"/>
      <c r="L16" s="49"/>
      <c r="M16" s="48"/>
      <c r="N16" s="49"/>
      <c r="O16" s="49"/>
      <c r="P16" s="49"/>
      <c r="Q16" s="49"/>
      <c r="R16" s="49"/>
      <c r="S16" s="49"/>
      <c r="T16" s="49"/>
      <c r="U16" s="49"/>
      <c r="V16" s="48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50"/>
    </row>
    <row r="17" spans="1:149" s="52" customFormat="1" ht="11.45" customHeight="1" x14ac:dyDescent="0.2">
      <c r="A17" s="81"/>
      <c r="B17" s="99" t="str">
        <f t="shared" si="0"/>
        <v/>
      </c>
      <c r="C17" s="100" t="str">
        <f t="shared" si="1"/>
        <v/>
      </c>
      <c r="D17" s="106" t="str">
        <f t="shared" si="2"/>
        <v/>
      </c>
      <c r="E17" s="47"/>
      <c r="F17" s="49"/>
      <c r="G17" s="49"/>
      <c r="H17" s="49"/>
      <c r="I17" s="49"/>
      <c r="J17" s="49"/>
      <c r="K17" s="49"/>
      <c r="L17" s="49"/>
      <c r="M17" s="48"/>
      <c r="N17" s="49"/>
      <c r="O17" s="49"/>
      <c r="P17" s="49"/>
      <c r="Q17" s="49"/>
      <c r="R17" s="49"/>
      <c r="S17" s="49"/>
      <c r="T17" s="49"/>
      <c r="U17" s="49"/>
      <c r="V17" s="48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50"/>
    </row>
    <row r="18" spans="1:149" s="52" customFormat="1" ht="11.45" customHeight="1" x14ac:dyDescent="0.2">
      <c r="A18" s="81"/>
      <c r="B18" s="99" t="str">
        <f t="shared" si="0"/>
        <v/>
      </c>
      <c r="C18" s="100" t="str">
        <f t="shared" si="1"/>
        <v/>
      </c>
      <c r="D18" s="106" t="str">
        <f t="shared" si="2"/>
        <v/>
      </c>
      <c r="E18" s="47"/>
      <c r="F18" s="49"/>
      <c r="G18" s="49"/>
      <c r="H18" s="49"/>
      <c r="I18" s="49"/>
      <c r="J18" s="49"/>
      <c r="K18" s="49"/>
      <c r="L18" s="49"/>
      <c r="M18" s="48"/>
      <c r="N18" s="49"/>
      <c r="O18" s="49"/>
      <c r="P18" s="49"/>
      <c r="Q18" s="49"/>
      <c r="R18" s="49"/>
      <c r="S18" s="49"/>
      <c r="T18" s="49"/>
      <c r="U18" s="49"/>
      <c r="V18" s="48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50"/>
    </row>
    <row r="19" spans="1:149" s="52" customFormat="1" ht="11.45" customHeight="1" x14ac:dyDescent="0.2">
      <c r="A19" s="81"/>
      <c r="B19" s="99"/>
      <c r="C19" s="100"/>
      <c r="D19" s="106"/>
      <c r="E19" s="47"/>
      <c r="F19" s="49"/>
      <c r="G19" s="49"/>
      <c r="H19" s="49"/>
      <c r="I19" s="49"/>
      <c r="J19" s="49"/>
      <c r="K19" s="49"/>
      <c r="L19" s="49"/>
      <c r="M19" s="48"/>
      <c r="N19" s="49"/>
      <c r="O19" s="49"/>
      <c r="P19" s="49"/>
      <c r="Q19" s="49"/>
      <c r="R19" s="49"/>
      <c r="S19" s="49"/>
      <c r="T19" s="49"/>
      <c r="U19" s="49"/>
      <c r="V19" s="48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50"/>
    </row>
    <row r="20" spans="1:149" s="52" customFormat="1" ht="11.45" customHeight="1" x14ac:dyDescent="0.2">
      <c r="A20" s="81"/>
      <c r="B20" s="99" t="str">
        <f>IF(COUNTA(E20:ES20)=0,"",COUNTIF(E20:ES20,"R")/COUNTA(E20:ES20))</f>
        <v/>
      </c>
      <c r="C20" s="100" t="str">
        <f>IF(COUNTA(E20:ES20)=0,"",COUNTIF(E20:ES20,"D")/COUNTA(E20:ES20))</f>
        <v/>
      </c>
      <c r="D20" s="106" t="str">
        <f>IF(COUNTA(E20:ES20)=0,"",COUNTIF(E20:ES20,"G")/COUNTA(E20:ES20))</f>
        <v/>
      </c>
      <c r="E20" s="47"/>
      <c r="F20" s="49"/>
      <c r="G20" s="48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8"/>
      <c r="EO20" s="48"/>
      <c r="EP20" s="48"/>
      <c r="EQ20" s="49"/>
      <c r="ER20" s="49"/>
      <c r="ES20" s="50"/>
    </row>
    <row r="21" spans="1:149" s="52" customFormat="1" ht="11.45" customHeight="1" x14ac:dyDescent="0.2">
      <c r="A21" s="81"/>
      <c r="B21" s="99"/>
      <c r="C21" s="100"/>
      <c r="D21" s="106"/>
      <c r="E21" s="47"/>
      <c r="F21" s="49"/>
      <c r="G21" s="48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8"/>
      <c r="EO21" s="48"/>
      <c r="EP21" s="48"/>
      <c r="EQ21" s="49"/>
      <c r="ER21" s="49"/>
      <c r="ES21" s="50"/>
    </row>
    <row r="22" spans="1:149" s="52" customFormat="1" ht="11.45" customHeight="1" x14ac:dyDescent="0.2">
      <c r="A22" s="81"/>
      <c r="B22" s="99" t="str">
        <f t="shared" ref="B22:B33" si="3">IF(COUNTA(E22:ES22)=0,"",COUNTIF(E22:ES22,"R")/COUNTA(E22:ES22))</f>
        <v/>
      </c>
      <c r="C22" s="100" t="str">
        <f t="shared" ref="C22:C33" si="4">IF(COUNTA(E22:ES22)=0,"",COUNTIF(E22:ES22,"D")/COUNTA(E22:ES22))</f>
        <v/>
      </c>
      <c r="D22" s="106" t="str">
        <f t="shared" ref="D22:D33" si="5">IF(COUNTA(E22:ES22)=0,"",COUNTIF(E22:ES22,"G")/COUNTA(E22:ES22))</f>
        <v/>
      </c>
      <c r="E22" s="47"/>
      <c r="F22" s="49"/>
      <c r="G22" s="48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50"/>
    </row>
    <row r="23" spans="1:149" s="52" customFormat="1" ht="11.45" customHeight="1" x14ac:dyDescent="0.2">
      <c r="A23" s="81"/>
      <c r="B23" s="99" t="str">
        <f t="shared" si="3"/>
        <v/>
      </c>
      <c r="C23" s="100" t="str">
        <f t="shared" si="4"/>
        <v/>
      </c>
      <c r="D23" s="106" t="str">
        <f t="shared" si="5"/>
        <v/>
      </c>
      <c r="E23" s="47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50"/>
    </row>
    <row r="24" spans="1:149" s="52" customFormat="1" ht="11.45" customHeight="1" x14ac:dyDescent="0.2">
      <c r="A24" s="81"/>
      <c r="B24" s="99" t="str">
        <f t="shared" si="3"/>
        <v/>
      </c>
      <c r="C24" s="100" t="str">
        <f t="shared" si="4"/>
        <v/>
      </c>
      <c r="D24" s="106" t="str">
        <f t="shared" si="5"/>
        <v/>
      </c>
      <c r="E24" s="47"/>
      <c r="F24" s="49"/>
      <c r="G24" s="48"/>
      <c r="H24" s="48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50"/>
    </row>
    <row r="25" spans="1:149" s="52" customFormat="1" ht="11.45" customHeight="1" x14ac:dyDescent="0.2">
      <c r="A25" s="81"/>
      <c r="B25" s="99" t="str">
        <f t="shared" si="3"/>
        <v/>
      </c>
      <c r="C25" s="100" t="str">
        <f t="shared" si="4"/>
        <v/>
      </c>
      <c r="D25" s="106" t="str">
        <f t="shared" si="5"/>
        <v/>
      </c>
      <c r="E25" s="47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50"/>
    </row>
    <row r="26" spans="1:149" s="52" customFormat="1" ht="11.45" customHeight="1" x14ac:dyDescent="0.2">
      <c r="A26" s="81"/>
      <c r="B26" s="99" t="str">
        <f t="shared" si="3"/>
        <v/>
      </c>
      <c r="C26" s="100" t="str">
        <f t="shared" si="4"/>
        <v/>
      </c>
      <c r="D26" s="106" t="str">
        <f t="shared" si="5"/>
        <v/>
      </c>
      <c r="E26" s="47"/>
      <c r="F26" s="49"/>
      <c r="G26" s="49"/>
      <c r="H26" s="49"/>
      <c r="I26" s="49"/>
      <c r="J26" s="49"/>
      <c r="K26" s="49"/>
      <c r="L26" s="49"/>
      <c r="M26" s="48"/>
      <c r="N26" s="48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50"/>
    </row>
    <row r="27" spans="1:149" s="52" customFormat="1" ht="11.45" customHeight="1" x14ac:dyDescent="0.2">
      <c r="A27" s="81"/>
      <c r="B27" s="99" t="str">
        <f t="shared" si="3"/>
        <v/>
      </c>
      <c r="C27" s="100" t="str">
        <f t="shared" si="4"/>
        <v/>
      </c>
      <c r="D27" s="106" t="str">
        <f t="shared" si="5"/>
        <v/>
      </c>
      <c r="E27" s="47"/>
      <c r="F27" s="49"/>
      <c r="G27" s="49"/>
      <c r="H27" s="48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8"/>
      <c r="V27" s="48"/>
      <c r="W27" s="48"/>
      <c r="X27" s="48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50"/>
    </row>
    <row r="28" spans="1:149" s="52" customFormat="1" ht="11.45" customHeight="1" x14ac:dyDescent="0.2">
      <c r="A28" s="81"/>
      <c r="B28" s="99" t="str">
        <f t="shared" si="3"/>
        <v/>
      </c>
      <c r="C28" s="100" t="str">
        <f t="shared" si="4"/>
        <v/>
      </c>
      <c r="D28" s="106" t="str">
        <f t="shared" si="5"/>
        <v/>
      </c>
      <c r="E28" s="47"/>
      <c r="F28" s="49"/>
      <c r="G28" s="49"/>
      <c r="H28" s="48"/>
      <c r="I28" s="48"/>
      <c r="J28" s="49"/>
      <c r="K28" s="49"/>
      <c r="L28" s="49"/>
      <c r="M28" s="49"/>
      <c r="N28" s="49"/>
      <c r="O28" s="49"/>
      <c r="P28" s="49"/>
      <c r="Q28" s="49"/>
      <c r="R28" s="49"/>
      <c r="S28" s="48"/>
      <c r="T28" s="48"/>
      <c r="U28" s="48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50"/>
    </row>
    <row r="29" spans="1:149" s="52" customFormat="1" ht="11.45" customHeight="1" x14ac:dyDescent="0.2">
      <c r="A29" s="81"/>
      <c r="B29" s="99" t="str">
        <f t="shared" si="3"/>
        <v/>
      </c>
      <c r="C29" s="100" t="str">
        <f t="shared" si="4"/>
        <v/>
      </c>
      <c r="D29" s="106" t="str">
        <f t="shared" si="5"/>
        <v/>
      </c>
      <c r="E29" s="47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50"/>
    </row>
    <row r="30" spans="1:149" s="52" customFormat="1" ht="11.45" customHeight="1" x14ac:dyDescent="0.2">
      <c r="A30" s="81"/>
      <c r="B30" s="99" t="str">
        <f t="shared" si="3"/>
        <v/>
      </c>
      <c r="C30" s="100" t="str">
        <f t="shared" si="4"/>
        <v/>
      </c>
      <c r="D30" s="106" t="str">
        <f t="shared" si="5"/>
        <v/>
      </c>
      <c r="E30" s="47"/>
      <c r="F30" s="49"/>
      <c r="G30" s="49"/>
      <c r="H30" s="49"/>
      <c r="I30" s="49"/>
      <c r="J30" s="49"/>
      <c r="K30" s="49"/>
      <c r="L30" s="48"/>
      <c r="M30" s="49"/>
      <c r="N30" s="48"/>
      <c r="O30" s="48"/>
      <c r="P30" s="48"/>
      <c r="Q30" s="48"/>
      <c r="R30" s="48"/>
      <c r="S30" s="48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50"/>
    </row>
    <row r="31" spans="1:149" s="52" customFormat="1" ht="11.45" customHeight="1" x14ac:dyDescent="0.2">
      <c r="A31" s="81"/>
      <c r="B31" s="99" t="str">
        <f t="shared" si="3"/>
        <v/>
      </c>
      <c r="C31" s="100" t="str">
        <f t="shared" si="4"/>
        <v/>
      </c>
      <c r="D31" s="106" t="str">
        <f t="shared" si="5"/>
        <v/>
      </c>
      <c r="E31" s="47"/>
      <c r="F31" s="49"/>
      <c r="G31" s="49"/>
      <c r="H31" s="49"/>
      <c r="I31" s="49"/>
      <c r="J31" s="49"/>
      <c r="K31" s="49"/>
      <c r="L31" s="48"/>
      <c r="M31" s="48"/>
      <c r="N31" s="48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50"/>
    </row>
    <row r="32" spans="1:149" s="52" customFormat="1" ht="11.45" customHeight="1" x14ac:dyDescent="0.2">
      <c r="A32" s="81"/>
      <c r="B32" s="99" t="str">
        <f t="shared" si="3"/>
        <v/>
      </c>
      <c r="C32" s="100" t="str">
        <f t="shared" si="4"/>
        <v/>
      </c>
      <c r="D32" s="106" t="str">
        <f t="shared" si="5"/>
        <v/>
      </c>
      <c r="E32" s="47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50"/>
    </row>
    <row r="33" spans="1:149" s="52" customFormat="1" ht="11.45" customHeight="1" thickBot="1" x14ac:dyDescent="0.25">
      <c r="A33" s="82"/>
      <c r="B33" s="101" t="str">
        <f t="shared" si="3"/>
        <v/>
      </c>
      <c r="C33" s="102" t="str">
        <f t="shared" si="4"/>
        <v/>
      </c>
      <c r="D33" s="107" t="str">
        <f t="shared" si="5"/>
        <v/>
      </c>
      <c r="E33" s="69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0"/>
      <c r="EH33" s="70"/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1"/>
    </row>
    <row r="34" spans="1:149" s="28" customFormat="1" ht="11.45" customHeight="1" x14ac:dyDescent="0.2">
      <c r="B34" s="83" t="s">
        <v>47</v>
      </c>
      <c r="C34" s="84" t="s">
        <v>4</v>
      </c>
      <c r="D34" s="85">
        <f>SUM(E34:ES34)</f>
        <v>0</v>
      </c>
      <c r="E34" s="92">
        <f t="shared" ref="E34:BP34" si="6">COUNTIF(E3:E33,"R")</f>
        <v>0</v>
      </c>
      <c r="F34" s="84">
        <f t="shared" si="6"/>
        <v>0</v>
      </c>
      <c r="G34" s="84">
        <f t="shared" si="6"/>
        <v>0</v>
      </c>
      <c r="H34" s="84">
        <f t="shared" si="6"/>
        <v>0</v>
      </c>
      <c r="I34" s="84">
        <f t="shared" si="6"/>
        <v>0</v>
      </c>
      <c r="J34" s="84">
        <f t="shared" si="6"/>
        <v>0</v>
      </c>
      <c r="K34" s="84">
        <f t="shared" si="6"/>
        <v>0</v>
      </c>
      <c r="L34" s="84">
        <f t="shared" si="6"/>
        <v>0</v>
      </c>
      <c r="M34" s="84">
        <f t="shared" si="6"/>
        <v>0</v>
      </c>
      <c r="N34" s="84">
        <f t="shared" si="6"/>
        <v>0</v>
      </c>
      <c r="O34" s="84">
        <f t="shared" si="6"/>
        <v>0</v>
      </c>
      <c r="P34" s="84">
        <f t="shared" si="6"/>
        <v>0</v>
      </c>
      <c r="Q34" s="84">
        <f t="shared" si="6"/>
        <v>0</v>
      </c>
      <c r="R34" s="84">
        <f t="shared" si="6"/>
        <v>0</v>
      </c>
      <c r="S34" s="84">
        <f t="shared" si="6"/>
        <v>0</v>
      </c>
      <c r="T34" s="84">
        <f t="shared" si="6"/>
        <v>0</v>
      </c>
      <c r="U34" s="84">
        <f t="shared" si="6"/>
        <v>0</v>
      </c>
      <c r="V34" s="84">
        <f t="shared" si="6"/>
        <v>0</v>
      </c>
      <c r="W34" s="84">
        <f t="shared" si="6"/>
        <v>0</v>
      </c>
      <c r="X34" s="84">
        <f t="shared" si="6"/>
        <v>0</v>
      </c>
      <c r="Y34" s="84">
        <f t="shared" si="6"/>
        <v>0</v>
      </c>
      <c r="Z34" s="84">
        <f t="shared" si="6"/>
        <v>0</v>
      </c>
      <c r="AA34" s="84">
        <f t="shared" si="6"/>
        <v>0</v>
      </c>
      <c r="AB34" s="84">
        <f t="shared" si="6"/>
        <v>0</v>
      </c>
      <c r="AC34" s="84">
        <f t="shared" si="6"/>
        <v>0</v>
      </c>
      <c r="AD34" s="84">
        <f t="shared" si="6"/>
        <v>0</v>
      </c>
      <c r="AE34" s="84">
        <f t="shared" si="6"/>
        <v>0</v>
      </c>
      <c r="AF34" s="84">
        <f t="shared" si="6"/>
        <v>0</v>
      </c>
      <c r="AG34" s="84">
        <f t="shared" si="6"/>
        <v>0</v>
      </c>
      <c r="AH34" s="84">
        <f t="shared" si="6"/>
        <v>0</v>
      </c>
      <c r="AI34" s="84">
        <f t="shared" si="6"/>
        <v>0</v>
      </c>
      <c r="AJ34" s="84">
        <f t="shared" si="6"/>
        <v>0</v>
      </c>
      <c r="AK34" s="84">
        <f t="shared" si="6"/>
        <v>0</v>
      </c>
      <c r="AL34" s="84">
        <f t="shared" si="6"/>
        <v>0</v>
      </c>
      <c r="AM34" s="84">
        <f t="shared" si="6"/>
        <v>0</v>
      </c>
      <c r="AN34" s="84">
        <f t="shared" si="6"/>
        <v>0</v>
      </c>
      <c r="AO34" s="84">
        <f t="shared" si="6"/>
        <v>0</v>
      </c>
      <c r="AP34" s="84">
        <f t="shared" si="6"/>
        <v>0</v>
      </c>
      <c r="AQ34" s="84">
        <f t="shared" si="6"/>
        <v>0</v>
      </c>
      <c r="AR34" s="84">
        <f t="shared" si="6"/>
        <v>0</v>
      </c>
      <c r="AS34" s="84">
        <f t="shared" si="6"/>
        <v>0</v>
      </c>
      <c r="AT34" s="84">
        <f t="shared" si="6"/>
        <v>0</v>
      </c>
      <c r="AU34" s="84">
        <f t="shared" si="6"/>
        <v>0</v>
      </c>
      <c r="AV34" s="84">
        <f t="shared" si="6"/>
        <v>0</v>
      </c>
      <c r="AW34" s="84">
        <f t="shared" si="6"/>
        <v>0</v>
      </c>
      <c r="AX34" s="84">
        <f t="shared" si="6"/>
        <v>0</v>
      </c>
      <c r="AY34" s="84">
        <f t="shared" si="6"/>
        <v>0</v>
      </c>
      <c r="AZ34" s="84">
        <f t="shared" si="6"/>
        <v>0</v>
      </c>
      <c r="BA34" s="84">
        <f t="shared" si="6"/>
        <v>0</v>
      </c>
      <c r="BB34" s="84">
        <f t="shared" si="6"/>
        <v>0</v>
      </c>
      <c r="BC34" s="84">
        <f t="shared" si="6"/>
        <v>0</v>
      </c>
      <c r="BD34" s="84">
        <f t="shared" si="6"/>
        <v>0</v>
      </c>
      <c r="BE34" s="84">
        <f t="shared" si="6"/>
        <v>0</v>
      </c>
      <c r="BF34" s="84">
        <f t="shared" si="6"/>
        <v>0</v>
      </c>
      <c r="BG34" s="84">
        <f t="shared" si="6"/>
        <v>0</v>
      </c>
      <c r="BH34" s="84">
        <f t="shared" si="6"/>
        <v>0</v>
      </c>
      <c r="BI34" s="84">
        <f t="shared" si="6"/>
        <v>0</v>
      </c>
      <c r="BJ34" s="84">
        <f t="shared" si="6"/>
        <v>0</v>
      </c>
      <c r="BK34" s="84">
        <f t="shared" si="6"/>
        <v>0</v>
      </c>
      <c r="BL34" s="84">
        <f t="shared" si="6"/>
        <v>0</v>
      </c>
      <c r="BM34" s="84">
        <f t="shared" si="6"/>
        <v>0</v>
      </c>
      <c r="BN34" s="84">
        <f t="shared" si="6"/>
        <v>0</v>
      </c>
      <c r="BO34" s="84">
        <f t="shared" si="6"/>
        <v>0</v>
      </c>
      <c r="BP34" s="84">
        <f t="shared" si="6"/>
        <v>0</v>
      </c>
      <c r="BQ34" s="84">
        <f t="shared" ref="BQ34:EB34" si="7">COUNTIF(BQ3:BQ33,"R")</f>
        <v>0</v>
      </c>
      <c r="BR34" s="84">
        <f t="shared" si="7"/>
        <v>0</v>
      </c>
      <c r="BS34" s="84">
        <f t="shared" si="7"/>
        <v>0</v>
      </c>
      <c r="BT34" s="84">
        <f t="shared" si="7"/>
        <v>0</v>
      </c>
      <c r="BU34" s="84">
        <f t="shared" si="7"/>
        <v>0</v>
      </c>
      <c r="BV34" s="84">
        <f t="shared" si="7"/>
        <v>0</v>
      </c>
      <c r="BW34" s="84">
        <f t="shared" si="7"/>
        <v>0</v>
      </c>
      <c r="BX34" s="84">
        <f t="shared" si="7"/>
        <v>0</v>
      </c>
      <c r="BY34" s="84">
        <f t="shared" si="7"/>
        <v>0</v>
      </c>
      <c r="BZ34" s="84">
        <f t="shared" si="7"/>
        <v>0</v>
      </c>
      <c r="CA34" s="84">
        <f t="shared" si="7"/>
        <v>0</v>
      </c>
      <c r="CB34" s="84">
        <f t="shared" si="7"/>
        <v>0</v>
      </c>
      <c r="CC34" s="84">
        <f t="shared" si="7"/>
        <v>0</v>
      </c>
      <c r="CD34" s="84">
        <f t="shared" si="7"/>
        <v>0</v>
      </c>
      <c r="CE34" s="84">
        <f t="shared" si="7"/>
        <v>0</v>
      </c>
      <c r="CF34" s="84">
        <f t="shared" si="7"/>
        <v>0</v>
      </c>
      <c r="CG34" s="84">
        <f t="shared" si="7"/>
        <v>0</v>
      </c>
      <c r="CH34" s="84">
        <f t="shared" si="7"/>
        <v>0</v>
      </c>
      <c r="CI34" s="84">
        <f t="shared" si="7"/>
        <v>0</v>
      </c>
      <c r="CJ34" s="84">
        <f t="shared" si="7"/>
        <v>0</v>
      </c>
      <c r="CK34" s="84">
        <f t="shared" si="7"/>
        <v>0</v>
      </c>
      <c r="CL34" s="84">
        <f t="shared" si="7"/>
        <v>0</v>
      </c>
      <c r="CM34" s="84">
        <f t="shared" si="7"/>
        <v>0</v>
      </c>
      <c r="CN34" s="84">
        <f t="shared" si="7"/>
        <v>0</v>
      </c>
      <c r="CO34" s="84">
        <f t="shared" si="7"/>
        <v>0</v>
      </c>
      <c r="CP34" s="84">
        <f t="shared" si="7"/>
        <v>0</v>
      </c>
      <c r="CQ34" s="84">
        <f t="shared" si="7"/>
        <v>0</v>
      </c>
      <c r="CR34" s="84">
        <f t="shared" si="7"/>
        <v>0</v>
      </c>
      <c r="CS34" s="84">
        <f t="shared" si="7"/>
        <v>0</v>
      </c>
      <c r="CT34" s="84">
        <f t="shared" si="7"/>
        <v>0</v>
      </c>
      <c r="CU34" s="84">
        <f t="shared" si="7"/>
        <v>0</v>
      </c>
      <c r="CV34" s="84">
        <f t="shared" si="7"/>
        <v>0</v>
      </c>
      <c r="CW34" s="84">
        <f t="shared" si="7"/>
        <v>0</v>
      </c>
      <c r="CX34" s="84">
        <f t="shared" si="7"/>
        <v>0</v>
      </c>
      <c r="CY34" s="84">
        <f t="shared" si="7"/>
        <v>0</v>
      </c>
      <c r="CZ34" s="84">
        <f t="shared" si="7"/>
        <v>0</v>
      </c>
      <c r="DA34" s="84">
        <f t="shared" si="7"/>
        <v>0</v>
      </c>
      <c r="DB34" s="84">
        <f t="shared" si="7"/>
        <v>0</v>
      </c>
      <c r="DC34" s="84">
        <f t="shared" si="7"/>
        <v>0</v>
      </c>
      <c r="DD34" s="84">
        <f t="shared" si="7"/>
        <v>0</v>
      </c>
      <c r="DE34" s="84">
        <f t="shared" si="7"/>
        <v>0</v>
      </c>
      <c r="DF34" s="84">
        <f t="shared" si="7"/>
        <v>0</v>
      </c>
      <c r="DG34" s="84">
        <f t="shared" si="7"/>
        <v>0</v>
      </c>
      <c r="DH34" s="84">
        <f t="shared" si="7"/>
        <v>0</v>
      </c>
      <c r="DI34" s="84">
        <f t="shared" si="7"/>
        <v>0</v>
      </c>
      <c r="DJ34" s="84">
        <f t="shared" si="7"/>
        <v>0</v>
      </c>
      <c r="DK34" s="84">
        <f t="shared" si="7"/>
        <v>0</v>
      </c>
      <c r="DL34" s="84">
        <f t="shared" si="7"/>
        <v>0</v>
      </c>
      <c r="DM34" s="84">
        <f t="shared" si="7"/>
        <v>0</v>
      </c>
      <c r="DN34" s="84">
        <f t="shared" si="7"/>
        <v>0</v>
      </c>
      <c r="DO34" s="84">
        <f t="shared" si="7"/>
        <v>0</v>
      </c>
      <c r="DP34" s="84">
        <f t="shared" si="7"/>
        <v>0</v>
      </c>
      <c r="DQ34" s="84">
        <f t="shared" si="7"/>
        <v>0</v>
      </c>
      <c r="DR34" s="84">
        <f t="shared" si="7"/>
        <v>0</v>
      </c>
      <c r="DS34" s="84">
        <f t="shared" si="7"/>
        <v>0</v>
      </c>
      <c r="DT34" s="84">
        <f t="shared" si="7"/>
        <v>0</v>
      </c>
      <c r="DU34" s="84">
        <f t="shared" si="7"/>
        <v>0</v>
      </c>
      <c r="DV34" s="84">
        <f t="shared" si="7"/>
        <v>0</v>
      </c>
      <c r="DW34" s="84">
        <f t="shared" si="7"/>
        <v>0</v>
      </c>
      <c r="DX34" s="84">
        <f t="shared" si="7"/>
        <v>0</v>
      </c>
      <c r="DY34" s="84">
        <f t="shared" si="7"/>
        <v>0</v>
      </c>
      <c r="DZ34" s="84">
        <f t="shared" si="7"/>
        <v>0</v>
      </c>
      <c r="EA34" s="84">
        <f t="shared" si="7"/>
        <v>0</v>
      </c>
      <c r="EB34" s="84">
        <f t="shared" si="7"/>
        <v>0</v>
      </c>
      <c r="EC34" s="84">
        <f t="shared" ref="EC34:ES34" si="8">COUNTIF(EC3:EC33,"R")</f>
        <v>0</v>
      </c>
      <c r="ED34" s="84">
        <f t="shared" si="8"/>
        <v>0</v>
      </c>
      <c r="EE34" s="84">
        <f t="shared" si="8"/>
        <v>0</v>
      </c>
      <c r="EF34" s="84">
        <f t="shared" si="8"/>
        <v>0</v>
      </c>
      <c r="EG34" s="84">
        <f t="shared" si="8"/>
        <v>0</v>
      </c>
      <c r="EH34" s="84">
        <f t="shared" si="8"/>
        <v>0</v>
      </c>
      <c r="EI34" s="84">
        <f t="shared" si="8"/>
        <v>0</v>
      </c>
      <c r="EJ34" s="84">
        <f t="shared" si="8"/>
        <v>0</v>
      </c>
      <c r="EK34" s="84">
        <f t="shared" si="8"/>
        <v>0</v>
      </c>
      <c r="EL34" s="84">
        <f t="shared" si="8"/>
        <v>0</v>
      </c>
      <c r="EM34" s="84">
        <f t="shared" si="8"/>
        <v>0</v>
      </c>
      <c r="EN34" s="84">
        <f t="shared" si="8"/>
        <v>0</v>
      </c>
      <c r="EO34" s="84">
        <f t="shared" si="8"/>
        <v>0</v>
      </c>
      <c r="EP34" s="84">
        <f t="shared" si="8"/>
        <v>0</v>
      </c>
      <c r="EQ34" s="84">
        <f t="shared" si="8"/>
        <v>0</v>
      </c>
      <c r="ER34" s="84">
        <f t="shared" si="8"/>
        <v>0</v>
      </c>
      <c r="ES34" s="85">
        <f t="shared" si="8"/>
        <v>0</v>
      </c>
    </row>
    <row r="35" spans="1:149" s="28" customFormat="1" ht="11.45" customHeight="1" x14ac:dyDescent="0.2">
      <c r="B35" s="86" t="s">
        <v>48</v>
      </c>
      <c r="C35" s="87" t="s">
        <v>9</v>
      </c>
      <c r="D35" s="88">
        <f>SUM(E35:ES35)</f>
        <v>0</v>
      </c>
      <c r="E35" s="93">
        <f t="shared" ref="E35:BP35" si="9">COUNTIF(E3:E33,"D")</f>
        <v>0</v>
      </c>
      <c r="F35" s="87">
        <f t="shared" si="9"/>
        <v>0</v>
      </c>
      <c r="G35" s="87">
        <f t="shared" si="9"/>
        <v>0</v>
      </c>
      <c r="H35" s="87">
        <f t="shared" si="9"/>
        <v>0</v>
      </c>
      <c r="I35" s="87">
        <f t="shared" si="9"/>
        <v>0</v>
      </c>
      <c r="J35" s="87">
        <f t="shared" si="9"/>
        <v>0</v>
      </c>
      <c r="K35" s="87">
        <f t="shared" si="9"/>
        <v>0</v>
      </c>
      <c r="L35" s="87">
        <f t="shared" si="9"/>
        <v>0</v>
      </c>
      <c r="M35" s="87">
        <f t="shared" si="9"/>
        <v>0</v>
      </c>
      <c r="N35" s="87">
        <f t="shared" si="9"/>
        <v>0</v>
      </c>
      <c r="O35" s="87">
        <f t="shared" si="9"/>
        <v>0</v>
      </c>
      <c r="P35" s="87">
        <f t="shared" si="9"/>
        <v>0</v>
      </c>
      <c r="Q35" s="87">
        <f t="shared" si="9"/>
        <v>0</v>
      </c>
      <c r="R35" s="87">
        <f t="shared" si="9"/>
        <v>0</v>
      </c>
      <c r="S35" s="87">
        <f t="shared" si="9"/>
        <v>0</v>
      </c>
      <c r="T35" s="87">
        <f t="shared" si="9"/>
        <v>0</v>
      </c>
      <c r="U35" s="87">
        <f t="shared" si="9"/>
        <v>0</v>
      </c>
      <c r="V35" s="87">
        <f t="shared" si="9"/>
        <v>0</v>
      </c>
      <c r="W35" s="87">
        <f t="shared" si="9"/>
        <v>0</v>
      </c>
      <c r="X35" s="87">
        <f t="shared" si="9"/>
        <v>0</v>
      </c>
      <c r="Y35" s="87">
        <f t="shared" si="9"/>
        <v>0</v>
      </c>
      <c r="Z35" s="87">
        <f t="shared" si="9"/>
        <v>0</v>
      </c>
      <c r="AA35" s="87">
        <f t="shared" si="9"/>
        <v>0</v>
      </c>
      <c r="AB35" s="87">
        <f t="shared" si="9"/>
        <v>0</v>
      </c>
      <c r="AC35" s="87">
        <f t="shared" si="9"/>
        <v>0</v>
      </c>
      <c r="AD35" s="87">
        <f t="shared" si="9"/>
        <v>0</v>
      </c>
      <c r="AE35" s="87">
        <f t="shared" si="9"/>
        <v>0</v>
      </c>
      <c r="AF35" s="87">
        <f t="shared" si="9"/>
        <v>0</v>
      </c>
      <c r="AG35" s="87">
        <f t="shared" si="9"/>
        <v>0</v>
      </c>
      <c r="AH35" s="87">
        <f t="shared" si="9"/>
        <v>0</v>
      </c>
      <c r="AI35" s="87">
        <f t="shared" si="9"/>
        <v>0</v>
      </c>
      <c r="AJ35" s="87">
        <f t="shared" si="9"/>
        <v>0</v>
      </c>
      <c r="AK35" s="87">
        <f t="shared" si="9"/>
        <v>0</v>
      </c>
      <c r="AL35" s="87">
        <f t="shared" si="9"/>
        <v>0</v>
      </c>
      <c r="AM35" s="87">
        <f t="shared" si="9"/>
        <v>0</v>
      </c>
      <c r="AN35" s="87">
        <f t="shared" si="9"/>
        <v>0</v>
      </c>
      <c r="AO35" s="87">
        <f t="shared" si="9"/>
        <v>0</v>
      </c>
      <c r="AP35" s="87">
        <f t="shared" si="9"/>
        <v>0</v>
      </c>
      <c r="AQ35" s="87">
        <f t="shared" si="9"/>
        <v>0</v>
      </c>
      <c r="AR35" s="87">
        <f t="shared" si="9"/>
        <v>0</v>
      </c>
      <c r="AS35" s="87">
        <f t="shared" si="9"/>
        <v>0</v>
      </c>
      <c r="AT35" s="87">
        <f t="shared" si="9"/>
        <v>0</v>
      </c>
      <c r="AU35" s="87">
        <f t="shared" si="9"/>
        <v>0</v>
      </c>
      <c r="AV35" s="87">
        <f t="shared" si="9"/>
        <v>0</v>
      </c>
      <c r="AW35" s="87">
        <f t="shared" si="9"/>
        <v>0</v>
      </c>
      <c r="AX35" s="87">
        <f t="shared" si="9"/>
        <v>0</v>
      </c>
      <c r="AY35" s="87">
        <f t="shared" si="9"/>
        <v>0</v>
      </c>
      <c r="AZ35" s="87">
        <f t="shared" si="9"/>
        <v>0</v>
      </c>
      <c r="BA35" s="87">
        <f t="shared" si="9"/>
        <v>0</v>
      </c>
      <c r="BB35" s="87">
        <f t="shared" si="9"/>
        <v>0</v>
      </c>
      <c r="BC35" s="87">
        <f t="shared" si="9"/>
        <v>0</v>
      </c>
      <c r="BD35" s="87">
        <f t="shared" si="9"/>
        <v>0</v>
      </c>
      <c r="BE35" s="87">
        <f t="shared" si="9"/>
        <v>0</v>
      </c>
      <c r="BF35" s="87">
        <f t="shared" si="9"/>
        <v>0</v>
      </c>
      <c r="BG35" s="87">
        <f t="shared" si="9"/>
        <v>0</v>
      </c>
      <c r="BH35" s="87">
        <f t="shared" si="9"/>
        <v>0</v>
      </c>
      <c r="BI35" s="87">
        <f t="shared" si="9"/>
        <v>0</v>
      </c>
      <c r="BJ35" s="87">
        <f t="shared" si="9"/>
        <v>0</v>
      </c>
      <c r="BK35" s="87">
        <f t="shared" si="9"/>
        <v>0</v>
      </c>
      <c r="BL35" s="87">
        <f t="shared" si="9"/>
        <v>0</v>
      </c>
      <c r="BM35" s="87">
        <f t="shared" si="9"/>
        <v>0</v>
      </c>
      <c r="BN35" s="87">
        <f t="shared" si="9"/>
        <v>0</v>
      </c>
      <c r="BO35" s="87">
        <f t="shared" si="9"/>
        <v>0</v>
      </c>
      <c r="BP35" s="87">
        <f t="shared" si="9"/>
        <v>0</v>
      </c>
      <c r="BQ35" s="87">
        <f t="shared" ref="BQ35:EB35" si="10">COUNTIF(BQ3:BQ33,"D")</f>
        <v>0</v>
      </c>
      <c r="BR35" s="87">
        <f t="shared" si="10"/>
        <v>0</v>
      </c>
      <c r="BS35" s="87">
        <f t="shared" si="10"/>
        <v>0</v>
      </c>
      <c r="BT35" s="87">
        <f t="shared" si="10"/>
        <v>0</v>
      </c>
      <c r="BU35" s="87">
        <f t="shared" si="10"/>
        <v>0</v>
      </c>
      <c r="BV35" s="87">
        <f t="shared" si="10"/>
        <v>0</v>
      </c>
      <c r="BW35" s="87">
        <f t="shared" si="10"/>
        <v>0</v>
      </c>
      <c r="BX35" s="87">
        <f t="shared" si="10"/>
        <v>0</v>
      </c>
      <c r="BY35" s="87">
        <f t="shared" si="10"/>
        <v>0</v>
      </c>
      <c r="BZ35" s="87">
        <f t="shared" si="10"/>
        <v>0</v>
      </c>
      <c r="CA35" s="87">
        <f t="shared" si="10"/>
        <v>0</v>
      </c>
      <c r="CB35" s="87">
        <f t="shared" si="10"/>
        <v>0</v>
      </c>
      <c r="CC35" s="87">
        <f t="shared" si="10"/>
        <v>0</v>
      </c>
      <c r="CD35" s="87">
        <f t="shared" si="10"/>
        <v>0</v>
      </c>
      <c r="CE35" s="87">
        <f t="shared" si="10"/>
        <v>0</v>
      </c>
      <c r="CF35" s="87">
        <f t="shared" si="10"/>
        <v>0</v>
      </c>
      <c r="CG35" s="87">
        <f t="shared" si="10"/>
        <v>0</v>
      </c>
      <c r="CH35" s="87">
        <f t="shared" si="10"/>
        <v>0</v>
      </c>
      <c r="CI35" s="87">
        <f t="shared" si="10"/>
        <v>0</v>
      </c>
      <c r="CJ35" s="87">
        <f t="shared" si="10"/>
        <v>0</v>
      </c>
      <c r="CK35" s="87">
        <f t="shared" si="10"/>
        <v>0</v>
      </c>
      <c r="CL35" s="87">
        <f t="shared" si="10"/>
        <v>0</v>
      </c>
      <c r="CM35" s="87">
        <f t="shared" si="10"/>
        <v>0</v>
      </c>
      <c r="CN35" s="87">
        <f t="shared" si="10"/>
        <v>0</v>
      </c>
      <c r="CO35" s="87">
        <f t="shared" si="10"/>
        <v>0</v>
      </c>
      <c r="CP35" s="87">
        <f t="shared" si="10"/>
        <v>0</v>
      </c>
      <c r="CQ35" s="87">
        <f t="shared" si="10"/>
        <v>0</v>
      </c>
      <c r="CR35" s="87">
        <f t="shared" si="10"/>
        <v>0</v>
      </c>
      <c r="CS35" s="87">
        <f t="shared" si="10"/>
        <v>0</v>
      </c>
      <c r="CT35" s="87">
        <f t="shared" si="10"/>
        <v>0</v>
      </c>
      <c r="CU35" s="87">
        <f t="shared" si="10"/>
        <v>0</v>
      </c>
      <c r="CV35" s="87">
        <f t="shared" si="10"/>
        <v>0</v>
      </c>
      <c r="CW35" s="87">
        <f t="shared" si="10"/>
        <v>0</v>
      </c>
      <c r="CX35" s="87">
        <f t="shared" si="10"/>
        <v>0</v>
      </c>
      <c r="CY35" s="87">
        <f t="shared" si="10"/>
        <v>0</v>
      </c>
      <c r="CZ35" s="87">
        <f t="shared" si="10"/>
        <v>0</v>
      </c>
      <c r="DA35" s="87">
        <f t="shared" si="10"/>
        <v>0</v>
      </c>
      <c r="DB35" s="87">
        <f t="shared" si="10"/>
        <v>0</v>
      </c>
      <c r="DC35" s="87">
        <f t="shared" si="10"/>
        <v>0</v>
      </c>
      <c r="DD35" s="87">
        <f t="shared" si="10"/>
        <v>0</v>
      </c>
      <c r="DE35" s="87">
        <f t="shared" si="10"/>
        <v>0</v>
      </c>
      <c r="DF35" s="87">
        <f t="shared" si="10"/>
        <v>0</v>
      </c>
      <c r="DG35" s="87">
        <f t="shared" si="10"/>
        <v>0</v>
      </c>
      <c r="DH35" s="87">
        <f t="shared" si="10"/>
        <v>0</v>
      </c>
      <c r="DI35" s="87">
        <f t="shared" si="10"/>
        <v>0</v>
      </c>
      <c r="DJ35" s="87">
        <f t="shared" si="10"/>
        <v>0</v>
      </c>
      <c r="DK35" s="87">
        <f t="shared" si="10"/>
        <v>0</v>
      </c>
      <c r="DL35" s="87">
        <f t="shared" si="10"/>
        <v>0</v>
      </c>
      <c r="DM35" s="87">
        <f t="shared" si="10"/>
        <v>0</v>
      </c>
      <c r="DN35" s="87">
        <f t="shared" si="10"/>
        <v>0</v>
      </c>
      <c r="DO35" s="87">
        <f t="shared" si="10"/>
        <v>0</v>
      </c>
      <c r="DP35" s="87">
        <f t="shared" si="10"/>
        <v>0</v>
      </c>
      <c r="DQ35" s="87">
        <f t="shared" si="10"/>
        <v>0</v>
      </c>
      <c r="DR35" s="87">
        <f t="shared" si="10"/>
        <v>0</v>
      </c>
      <c r="DS35" s="87">
        <f t="shared" si="10"/>
        <v>0</v>
      </c>
      <c r="DT35" s="87">
        <f t="shared" si="10"/>
        <v>0</v>
      </c>
      <c r="DU35" s="87">
        <f t="shared" si="10"/>
        <v>0</v>
      </c>
      <c r="DV35" s="87">
        <f t="shared" si="10"/>
        <v>0</v>
      </c>
      <c r="DW35" s="87">
        <f t="shared" si="10"/>
        <v>0</v>
      </c>
      <c r="DX35" s="87">
        <f t="shared" si="10"/>
        <v>0</v>
      </c>
      <c r="DY35" s="87">
        <f t="shared" si="10"/>
        <v>0</v>
      </c>
      <c r="DZ35" s="87">
        <f t="shared" si="10"/>
        <v>0</v>
      </c>
      <c r="EA35" s="87">
        <f t="shared" si="10"/>
        <v>0</v>
      </c>
      <c r="EB35" s="87">
        <f t="shared" si="10"/>
        <v>0</v>
      </c>
      <c r="EC35" s="87">
        <f t="shared" ref="EC35:ES35" si="11">COUNTIF(EC3:EC33,"D")</f>
        <v>0</v>
      </c>
      <c r="ED35" s="87">
        <f t="shared" si="11"/>
        <v>0</v>
      </c>
      <c r="EE35" s="87">
        <f t="shared" si="11"/>
        <v>0</v>
      </c>
      <c r="EF35" s="87">
        <f t="shared" si="11"/>
        <v>0</v>
      </c>
      <c r="EG35" s="87">
        <f t="shared" si="11"/>
        <v>0</v>
      </c>
      <c r="EH35" s="87">
        <f t="shared" si="11"/>
        <v>0</v>
      </c>
      <c r="EI35" s="87">
        <f t="shared" si="11"/>
        <v>0</v>
      </c>
      <c r="EJ35" s="87">
        <f t="shared" si="11"/>
        <v>0</v>
      </c>
      <c r="EK35" s="87">
        <f t="shared" si="11"/>
        <v>0</v>
      </c>
      <c r="EL35" s="87">
        <f t="shared" si="11"/>
        <v>0</v>
      </c>
      <c r="EM35" s="87">
        <f t="shared" si="11"/>
        <v>0</v>
      </c>
      <c r="EN35" s="87">
        <f t="shared" si="11"/>
        <v>0</v>
      </c>
      <c r="EO35" s="87">
        <f t="shared" si="11"/>
        <v>0</v>
      </c>
      <c r="EP35" s="87">
        <f t="shared" si="11"/>
        <v>0</v>
      </c>
      <c r="EQ35" s="87">
        <f t="shared" si="11"/>
        <v>0</v>
      </c>
      <c r="ER35" s="87">
        <f t="shared" si="11"/>
        <v>0</v>
      </c>
      <c r="ES35" s="88">
        <f t="shared" si="11"/>
        <v>0</v>
      </c>
    </row>
    <row r="36" spans="1:149" s="28" customFormat="1" ht="11.45" customHeight="1" thickBot="1" x14ac:dyDescent="0.25">
      <c r="A36" s="39"/>
      <c r="B36" s="89" t="s">
        <v>3</v>
      </c>
      <c r="C36" s="90" t="s">
        <v>5</v>
      </c>
      <c r="D36" s="91">
        <f>SUM(E36:ES36)</f>
        <v>0</v>
      </c>
      <c r="E36" s="94">
        <f t="shared" ref="E36:BP36" si="12">COUNTIF(E3:E33,"G")</f>
        <v>0</v>
      </c>
      <c r="F36" s="90">
        <f t="shared" si="12"/>
        <v>0</v>
      </c>
      <c r="G36" s="90">
        <f t="shared" si="12"/>
        <v>0</v>
      </c>
      <c r="H36" s="90">
        <f t="shared" si="12"/>
        <v>0</v>
      </c>
      <c r="I36" s="90">
        <f t="shared" si="12"/>
        <v>0</v>
      </c>
      <c r="J36" s="90">
        <f t="shared" si="12"/>
        <v>0</v>
      </c>
      <c r="K36" s="90">
        <f t="shared" si="12"/>
        <v>0</v>
      </c>
      <c r="L36" s="90">
        <f t="shared" si="12"/>
        <v>0</v>
      </c>
      <c r="M36" s="90">
        <f t="shared" si="12"/>
        <v>0</v>
      </c>
      <c r="N36" s="90">
        <f t="shared" si="12"/>
        <v>0</v>
      </c>
      <c r="O36" s="90">
        <f t="shared" si="12"/>
        <v>0</v>
      </c>
      <c r="P36" s="90">
        <f t="shared" si="12"/>
        <v>0</v>
      </c>
      <c r="Q36" s="90">
        <f t="shared" si="12"/>
        <v>0</v>
      </c>
      <c r="R36" s="90">
        <f t="shared" si="12"/>
        <v>0</v>
      </c>
      <c r="S36" s="90">
        <f t="shared" si="12"/>
        <v>0</v>
      </c>
      <c r="T36" s="90">
        <f t="shared" si="12"/>
        <v>0</v>
      </c>
      <c r="U36" s="90">
        <f t="shared" si="12"/>
        <v>0</v>
      </c>
      <c r="V36" s="90">
        <f t="shared" si="12"/>
        <v>0</v>
      </c>
      <c r="W36" s="90">
        <f t="shared" si="12"/>
        <v>0</v>
      </c>
      <c r="X36" s="90">
        <f t="shared" si="12"/>
        <v>0</v>
      </c>
      <c r="Y36" s="90">
        <f t="shared" si="12"/>
        <v>0</v>
      </c>
      <c r="Z36" s="90">
        <f t="shared" si="12"/>
        <v>0</v>
      </c>
      <c r="AA36" s="90">
        <f t="shared" si="12"/>
        <v>0</v>
      </c>
      <c r="AB36" s="90">
        <f t="shared" si="12"/>
        <v>0</v>
      </c>
      <c r="AC36" s="90">
        <f t="shared" si="12"/>
        <v>0</v>
      </c>
      <c r="AD36" s="90">
        <f t="shared" si="12"/>
        <v>0</v>
      </c>
      <c r="AE36" s="90">
        <f t="shared" si="12"/>
        <v>0</v>
      </c>
      <c r="AF36" s="90">
        <f t="shared" si="12"/>
        <v>0</v>
      </c>
      <c r="AG36" s="90">
        <f t="shared" si="12"/>
        <v>0</v>
      </c>
      <c r="AH36" s="90">
        <f t="shared" si="12"/>
        <v>0</v>
      </c>
      <c r="AI36" s="90">
        <f t="shared" si="12"/>
        <v>0</v>
      </c>
      <c r="AJ36" s="90">
        <f t="shared" si="12"/>
        <v>0</v>
      </c>
      <c r="AK36" s="90">
        <f t="shared" si="12"/>
        <v>0</v>
      </c>
      <c r="AL36" s="90">
        <f t="shared" si="12"/>
        <v>0</v>
      </c>
      <c r="AM36" s="90">
        <f t="shared" si="12"/>
        <v>0</v>
      </c>
      <c r="AN36" s="90">
        <f t="shared" si="12"/>
        <v>0</v>
      </c>
      <c r="AO36" s="90">
        <f t="shared" si="12"/>
        <v>0</v>
      </c>
      <c r="AP36" s="90">
        <f t="shared" si="12"/>
        <v>0</v>
      </c>
      <c r="AQ36" s="90">
        <f t="shared" si="12"/>
        <v>0</v>
      </c>
      <c r="AR36" s="90">
        <f t="shared" si="12"/>
        <v>0</v>
      </c>
      <c r="AS36" s="90">
        <f t="shared" si="12"/>
        <v>0</v>
      </c>
      <c r="AT36" s="90">
        <f t="shared" si="12"/>
        <v>0</v>
      </c>
      <c r="AU36" s="90">
        <f t="shared" si="12"/>
        <v>0</v>
      </c>
      <c r="AV36" s="90">
        <f t="shared" si="12"/>
        <v>0</v>
      </c>
      <c r="AW36" s="90">
        <f t="shared" si="12"/>
        <v>0</v>
      </c>
      <c r="AX36" s="90">
        <f t="shared" si="12"/>
        <v>0</v>
      </c>
      <c r="AY36" s="90">
        <f t="shared" si="12"/>
        <v>0</v>
      </c>
      <c r="AZ36" s="90">
        <f t="shared" si="12"/>
        <v>0</v>
      </c>
      <c r="BA36" s="90">
        <f t="shared" si="12"/>
        <v>0</v>
      </c>
      <c r="BB36" s="90">
        <f t="shared" si="12"/>
        <v>0</v>
      </c>
      <c r="BC36" s="90">
        <f t="shared" si="12"/>
        <v>0</v>
      </c>
      <c r="BD36" s="90">
        <f t="shared" si="12"/>
        <v>0</v>
      </c>
      <c r="BE36" s="90">
        <f t="shared" si="12"/>
        <v>0</v>
      </c>
      <c r="BF36" s="90">
        <f t="shared" si="12"/>
        <v>0</v>
      </c>
      <c r="BG36" s="90">
        <f t="shared" si="12"/>
        <v>0</v>
      </c>
      <c r="BH36" s="90">
        <f t="shared" si="12"/>
        <v>0</v>
      </c>
      <c r="BI36" s="90">
        <f t="shared" si="12"/>
        <v>0</v>
      </c>
      <c r="BJ36" s="90">
        <f t="shared" si="12"/>
        <v>0</v>
      </c>
      <c r="BK36" s="90">
        <f t="shared" si="12"/>
        <v>0</v>
      </c>
      <c r="BL36" s="90">
        <f t="shared" si="12"/>
        <v>0</v>
      </c>
      <c r="BM36" s="90">
        <f t="shared" si="12"/>
        <v>0</v>
      </c>
      <c r="BN36" s="90">
        <f t="shared" si="12"/>
        <v>0</v>
      </c>
      <c r="BO36" s="90">
        <f t="shared" si="12"/>
        <v>0</v>
      </c>
      <c r="BP36" s="90">
        <f t="shared" si="12"/>
        <v>0</v>
      </c>
      <c r="BQ36" s="90">
        <f t="shared" ref="BQ36:EB36" si="13">COUNTIF(BQ3:BQ33,"G")</f>
        <v>0</v>
      </c>
      <c r="BR36" s="90">
        <f t="shared" si="13"/>
        <v>0</v>
      </c>
      <c r="BS36" s="90">
        <f t="shared" si="13"/>
        <v>0</v>
      </c>
      <c r="BT36" s="90">
        <f t="shared" si="13"/>
        <v>0</v>
      </c>
      <c r="BU36" s="90">
        <f t="shared" si="13"/>
        <v>0</v>
      </c>
      <c r="BV36" s="90">
        <f t="shared" si="13"/>
        <v>0</v>
      </c>
      <c r="BW36" s="90">
        <f t="shared" si="13"/>
        <v>0</v>
      </c>
      <c r="BX36" s="90">
        <f t="shared" si="13"/>
        <v>0</v>
      </c>
      <c r="BY36" s="90">
        <f t="shared" si="13"/>
        <v>0</v>
      </c>
      <c r="BZ36" s="90">
        <f t="shared" si="13"/>
        <v>0</v>
      </c>
      <c r="CA36" s="90">
        <f t="shared" si="13"/>
        <v>0</v>
      </c>
      <c r="CB36" s="90">
        <f t="shared" si="13"/>
        <v>0</v>
      </c>
      <c r="CC36" s="90">
        <f t="shared" si="13"/>
        <v>0</v>
      </c>
      <c r="CD36" s="90">
        <f t="shared" si="13"/>
        <v>0</v>
      </c>
      <c r="CE36" s="90">
        <f t="shared" si="13"/>
        <v>0</v>
      </c>
      <c r="CF36" s="90">
        <f t="shared" si="13"/>
        <v>0</v>
      </c>
      <c r="CG36" s="90">
        <f t="shared" si="13"/>
        <v>0</v>
      </c>
      <c r="CH36" s="90">
        <f t="shared" si="13"/>
        <v>0</v>
      </c>
      <c r="CI36" s="90">
        <f t="shared" si="13"/>
        <v>0</v>
      </c>
      <c r="CJ36" s="90">
        <f t="shared" si="13"/>
        <v>0</v>
      </c>
      <c r="CK36" s="90">
        <f t="shared" si="13"/>
        <v>0</v>
      </c>
      <c r="CL36" s="90">
        <f t="shared" si="13"/>
        <v>0</v>
      </c>
      <c r="CM36" s="90">
        <f t="shared" si="13"/>
        <v>0</v>
      </c>
      <c r="CN36" s="90">
        <f t="shared" si="13"/>
        <v>0</v>
      </c>
      <c r="CO36" s="90">
        <f t="shared" si="13"/>
        <v>0</v>
      </c>
      <c r="CP36" s="90">
        <f t="shared" si="13"/>
        <v>0</v>
      </c>
      <c r="CQ36" s="90">
        <f t="shared" si="13"/>
        <v>0</v>
      </c>
      <c r="CR36" s="90">
        <f t="shared" si="13"/>
        <v>0</v>
      </c>
      <c r="CS36" s="90">
        <f t="shared" si="13"/>
        <v>0</v>
      </c>
      <c r="CT36" s="90">
        <f t="shared" si="13"/>
        <v>0</v>
      </c>
      <c r="CU36" s="90">
        <f t="shared" si="13"/>
        <v>0</v>
      </c>
      <c r="CV36" s="90">
        <f t="shared" si="13"/>
        <v>0</v>
      </c>
      <c r="CW36" s="90">
        <f t="shared" si="13"/>
        <v>0</v>
      </c>
      <c r="CX36" s="90">
        <f t="shared" si="13"/>
        <v>0</v>
      </c>
      <c r="CY36" s="90">
        <f t="shared" si="13"/>
        <v>0</v>
      </c>
      <c r="CZ36" s="90">
        <f t="shared" si="13"/>
        <v>0</v>
      </c>
      <c r="DA36" s="90">
        <f t="shared" si="13"/>
        <v>0</v>
      </c>
      <c r="DB36" s="90">
        <f t="shared" si="13"/>
        <v>0</v>
      </c>
      <c r="DC36" s="90">
        <f t="shared" si="13"/>
        <v>0</v>
      </c>
      <c r="DD36" s="90">
        <f t="shared" si="13"/>
        <v>0</v>
      </c>
      <c r="DE36" s="90">
        <f t="shared" si="13"/>
        <v>0</v>
      </c>
      <c r="DF36" s="90">
        <f t="shared" si="13"/>
        <v>0</v>
      </c>
      <c r="DG36" s="90">
        <f t="shared" si="13"/>
        <v>0</v>
      </c>
      <c r="DH36" s="90">
        <f t="shared" si="13"/>
        <v>0</v>
      </c>
      <c r="DI36" s="90">
        <f t="shared" si="13"/>
        <v>0</v>
      </c>
      <c r="DJ36" s="90">
        <f t="shared" si="13"/>
        <v>0</v>
      </c>
      <c r="DK36" s="90">
        <f t="shared" si="13"/>
        <v>0</v>
      </c>
      <c r="DL36" s="90">
        <f t="shared" si="13"/>
        <v>0</v>
      </c>
      <c r="DM36" s="90">
        <f t="shared" si="13"/>
        <v>0</v>
      </c>
      <c r="DN36" s="90">
        <f t="shared" si="13"/>
        <v>0</v>
      </c>
      <c r="DO36" s="90">
        <f t="shared" si="13"/>
        <v>0</v>
      </c>
      <c r="DP36" s="90">
        <f t="shared" si="13"/>
        <v>0</v>
      </c>
      <c r="DQ36" s="90">
        <f t="shared" si="13"/>
        <v>0</v>
      </c>
      <c r="DR36" s="90">
        <f t="shared" si="13"/>
        <v>0</v>
      </c>
      <c r="DS36" s="90">
        <f t="shared" si="13"/>
        <v>0</v>
      </c>
      <c r="DT36" s="90">
        <f t="shared" si="13"/>
        <v>0</v>
      </c>
      <c r="DU36" s="90">
        <f t="shared" si="13"/>
        <v>0</v>
      </c>
      <c r="DV36" s="90">
        <f t="shared" si="13"/>
        <v>0</v>
      </c>
      <c r="DW36" s="90">
        <f t="shared" si="13"/>
        <v>0</v>
      </c>
      <c r="DX36" s="90">
        <f t="shared" si="13"/>
        <v>0</v>
      </c>
      <c r="DY36" s="90">
        <f t="shared" si="13"/>
        <v>0</v>
      </c>
      <c r="DZ36" s="90">
        <f t="shared" si="13"/>
        <v>0</v>
      </c>
      <c r="EA36" s="90">
        <f t="shared" si="13"/>
        <v>0</v>
      </c>
      <c r="EB36" s="90">
        <f t="shared" si="13"/>
        <v>0</v>
      </c>
      <c r="EC36" s="90">
        <f t="shared" ref="EC36:ES36" si="14">COUNTIF(EC3:EC33,"G")</f>
        <v>0</v>
      </c>
      <c r="ED36" s="90">
        <f t="shared" si="14"/>
        <v>0</v>
      </c>
      <c r="EE36" s="90">
        <f t="shared" si="14"/>
        <v>0</v>
      </c>
      <c r="EF36" s="90">
        <f t="shared" si="14"/>
        <v>0</v>
      </c>
      <c r="EG36" s="90">
        <f t="shared" si="14"/>
        <v>0</v>
      </c>
      <c r="EH36" s="90">
        <f t="shared" si="14"/>
        <v>0</v>
      </c>
      <c r="EI36" s="90">
        <f t="shared" si="14"/>
        <v>0</v>
      </c>
      <c r="EJ36" s="90">
        <f t="shared" si="14"/>
        <v>0</v>
      </c>
      <c r="EK36" s="90">
        <f t="shared" si="14"/>
        <v>0</v>
      </c>
      <c r="EL36" s="90">
        <f t="shared" si="14"/>
        <v>0</v>
      </c>
      <c r="EM36" s="90">
        <f t="shared" si="14"/>
        <v>0</v>
      </c>
      <c r="EN36" s="90">
        <f t="shared" si="14"/>
        <v>0</v>
      </c>
      <c r="EO36" s="90">
        <f t="shared" si="14"/>
        <v>0</v>
      </c>
      <c r="EP36" s="90">
        <f t="shared" si="14"/>
        <v>0</v>
      </c>
      <c r="EQ36" s="90">
        <f t="shared" si="14"/>
        <v>0</v>
      </c>
      <c r="ER36" s="90">
        <f t="shared" si="14"/>
        <v>0</v>
      </c>
      <c r="ES36" s="91">
        <f t="shared" si="14"/>
        <v>0</v>
      </c>
    </row>
    <row r="37" spans="1:149" ht="11.45" customHeight="1" thickBot="1" x14ac:dyDescent="0.25">
      <c r="A37" s="40"/>
      <c r="B37" s="42"/>
      <c r="C37" s="43" t="s">
        <v>16</v>
      </c>
      <c r="D37" s="44"/>
      <c r="E37" s="45" t="s">
        <v>49</v>
      </c>
      <c r="F37" s="45">
        <v>2</v>
      </c>
      <c r="G37" s="45" t="s">
        <v>15</v>
      </c>
      <c r="H37" s="45">
        <v>4</v>
      </c>
      <c r="I37" s="45">
        <v>5</v>
      </c>
      <c r="J37" s="45">
        <v>6</v>
      </c>
      <c r="K37" s="45">
        <v>7</v>
      </c>
      <c r="L37" s="45">
        <v>8</v>
      </c>
      <c r="M37" s="45">
        <v>9</v>
      </c>
      <c r="N37" s="45">
        <v>10</v>
      </c>
      <c r="O37" s="45">
        <v>11</v>
      </c>
      <c r="P37" s="45">
        <v>12</v>
      </c>
      <c r="Q37" s="45">
        <v>13</v>
      </c>
      <c r="R37" s="45">
        <v>14</v>
      </c>
      <c r="S37" s="45">
        <v>15</v>
      </c>
      <c r="T37" s="45">
        <v>16</v>
      </c>
      <c r="U37" s="45">
        <v>17</v>
      </c>
      <c r="V37" s="45">
        <v>18</v>
      </c>
      <c r="W37" s="45">
        <v>19</v>
      </c>
      <c r="X37" s="45">
        <v>20</v>
      </c>
      <c r="Y37" s="45">
        <v>21</v>
      </c>
      <c r="Z37" s="45">
        <v>22</v>
      </c>
      <c r="AA37" s="45">
        <v>23</v>
      </c>
      <c r="AB37" s="45">
        <v>24</v>
      </c>
      <c r="AC37" s="45">
        <v>25</v>
      </c>
      <c r="AD37" s="45">
        <v>26</v>
      </c>
      <c r="AE37" s="45">
        <v>27</v>
      </c>
      <c r="AF37" s="45">
        <v>28</v>
      </c>
      <c r="AG37" s="45">
        <v>29</v>
      </c>
      <c r="AH37" s="45">
        <v>30</v>
      </c>
      <c r="AI37" s="45">
        <v>31</v>
      </c>
      <c r="AJ37" s="45">
        <v>32</v>
      </c>
      <c r="AK37" s="45">
        <v>33</v>
      </c>
      <c r="AL37" s="45">
        <v>34</v>
      </c>
      <c r="AM37" s="45">
        <v>35</v>
      </c>
      <c r="AN37" s="45">
        <v>36</v>
      </c>
      <c r="AO37" s="45">
        <v>37</v>
      </c>
      <c r="AP37" s="45">
        <v>38</v>
      </c>
      <c r="AQ37" s="45">
        <v>39</v>
      </c>
      <c r="AR37" s="45">
        <v>40</v>
      </c>
      <c r="AS37" s="45">
        <v>41</v>
      </c>
      <c r="AT37" s="46">
        <v>42</v>
      </c>
      <c r="AU37" s="45">
        <v>43</v>
      </c>
      <c r="AV37" s="45">
        <v>44</v>
      </c>
      <c r="AW37" s="45">
        <v>45</v>
      </c>
      <c r="AX37" s="45">
        <v>46</v>
      </c>
      <c r="AY37" s="45">
        <v>47</v>
      </c>
      <c r="AZ37" s="45">
        <v>48</v>
      </c>
      <c r="BA37" s="45">
        <v>49</v>
      </c>
      <c r="BB37" s="45">
        <v>50</v>
      </c>
      <c r="BC37" s="45">
        <v>51</v>
      </c>
      <c r="BD37" s="45">
        <v>52</v>
      </c>
      <c r="BE37" s="45">
        <v>53</v>
      </c>
      <c r="BF37" s="45">
        <v>54</v>
      </c>
      <c r="BG37" s="45">
        <v>55</v>
      </c>
      <c r="BH37" s="45">
        <v>56</v>
      </c>
      <c r="BI37" s="45">
        <v>57</v>
      </c>
      <c r="BJ37" s="45">
        <v>58</v>
      </c>
      <c r="BK37" s="45">
        <v>59</v>
      </c>
      <c r="BL37" s="45">
        <v>60</v>
      </c>
      <c r="BM37" s="45">
        <v>61</v>
      </c>
      <c r="BN37" s="45">
        <v>62</v>
      </c>
      <c r="BO37" s="45">
        <v>63</v>
      </c>
      <c r="BP37" s="45">
        <v>64</v>
      </c>
      <c r="BQ37" s="45">
        <v>65</v>
      </c>
      <c r="BR37" s="45">
        <v>66</v>
      </c>
      <c r="BS37" s="45">
        <v>67</v>
      </c>
      <c r="BT37" s="45">
        <v>68</v>
      </c>
      <c r="BU37" s="45">
        <v>69</v>
      </c>
      <c r="BV37" s="45">
        <v>70</v>
      </c>
      <c r="BW37" s="45">
        <v>71</v>
      </c>
      <c r="BX37" s="45">
        <v>72</v>
      </c>
      <c r="BY37" s="45">
        <v>73</v>
      </c>
      <c r="BZ37" s="45">
        <v>74</v>
      </c>
      <c r="CA37" s="45">
        <v>75</v>
      </c>
      <c r="CB37" s="45">
        <v>76</v>
      </c>
      <c r="CC37" s="45">
        <v>77</v>
      </c>
      <c r="CD37" s="45">
        <v>78</v>
      </c>
      <c r="CE37" s="45">
        <v>79</v>
      </c>
      <c r="CF37" s="45">
        <v>80</v>
      </c>
      <c r="CG37" s="45">
        <v>81</v>
      </c>
      <c r="CH37" s="45">
        <v>82</v>
      </c>
      <c r="CI37" s="45">
        <v>83</v>
      </c>
      <c r="CJ37" s="45">
        <v>84</v>
      </c>
      <c r="CK37" s="45">
        <v>85</v>
      </c>
      <c r="CL37" s="45">
        <v>86</v>
      </c>
      <c r="CM37" s="45">
        <v>87</v>
      </c>
      <c r="CN37" s="45">
        <v>88</v>
      </c>
      <c r="CO37" s="45">
        <v>89</v>
      </c>
      <c r="CP37" s="45">
        <v>90</v>
      </c>
      <c r="CQ37" s="45">
        <v>91</v>
      </c>
      <c r="CR37" s="45">
        <v>92</v>
      </c>
      <c r="CS37" s="45">
        <v>93</v>
      </c>
      <c r="CT37" s="45">
        <v>94</v>
      </c>
      <c r="CU37" s="45">
        <v>95</v>
      </c>
      <c r="CV37" s="45">
        <v>96</v>
      </c>
      <c r="CW37" s="45">
        <v>97</v>
      </c>
      <c r="CX37" s="45">
        <v>98</v>
      </c>
      <c r="CY37" s="45">
        <v>99</v>
      </c>
      <c r="CZ37" s="45">
        <v>100</v>
      </c>
      <c r="DA37" s="45">
        <v>101</v>
      </c>
      <c r="DB37" s="45">
        <v>102</v>
      </c>
      <c r="DC37" s="45">
        <v>103</v>
      </c>
      <c r="DD37" s="45">
        <v>104</v>
      </c>
      <c r="DE37" s="45">
        <v>105</v>
      </c>
      <c r="DF37" s="45">
        <v>106</v>
      </c>
      <c r="DG37" s="45">
        <v>107</v>
      </c>
      <c r="DH37" s="45">
        <v>108</v>
      </c>
      <c r="DI37" s="45">
        <v>109</v>
      </c>
      <c r="DJ37" s="45">
        <v>110</v>
      </c>
      <c r="DK37" s="45">
        <v>111</v>
      </c>
      <c r="DL37" s="45">
        <v>112</v>
      </c>
      <c r="DM37" s="45">
        <v>113</v>
      </c>
      <c r="DN37" s="45">
        <v>114</v>
      </c>
      <c r="DO37" s="45">
        <v>115</v>
      </c>
      <c r="DP37" s="45">
        <v>116</v>
      </c>
      <c r="DQ37" s="45">
        <v>117</v>
      </c>
      <c r="DR37" s="45">
        <v>118</v>
      </c>
      <c r="DS37" s="45">
        <v>119</v>
      </c>
      <c r="DT37" s="45">
        <v>120</v>
      </c>
      <c r="DU37" s="45">
        <v>121</v>
      </c>
      <c r="DV37" s="45">
        <v>122</v>
      </c>
      <c r="DW37" s="45">
        <v>123</v>
      </c>
      <c r="DX37" s="45">
        <v>124</v>
      </c>
      <c r="DY37" s="45">
        <v>125</v>
      </c>
      <c r="DZ37" s="45">
        <v>126</v>
      </c>
      <c r="EA37" s="45">
        <v>127</v>
      </c>
      <c r="EB37" s="45">
        <v>128</v>
      </c>
      <c r="EC37" s="45">
        <v>129</v>
      </c>
      <c r="ED37" s="45">
        <v>130</v>
      </c>
      <c r="EE37" s="45">
        <v>131</v>
      </c>
      <c r="EF37" s="45">
        <v>132</v>
      </c>
      <c r="EG37" s="45">
        <v>133</v>
      </c>
      <c r="EH37" s="45">
        <v>134</v>
      </c>
      <c r="EI37" s="45">
        <v>135</v>
      </c>
      <c r="EJ37" s="45">
        <v>136</v>
      </c>
      <c r="EK37" s="45">
        <v>137</v>
      </c>
      <c r="EL37" s="45">
        <v>138</v>
      </c>
      <c r="EM37" s="45">
        <v>139</v>
      </c>
      <c r="EN37" s="45">
        <v>140</v>
      </c>
      <c r="EO37" s="45">
        <v>141</v>
      </c>
      <c r="EP37" s="45">
        <v>142</v>
      </c>
      <c r="EQ37" s="45">
        <v>143</v>
      </c>
      <c r="ER37" s="45">
        <v>144</v>
      </c>
      <c r="ES37" s="46">
        <v>145</v>
      </c>
    </row>
    <row r="39" spans="1:149" x14ac:dyDescent="0.2">
      <c r="A39" s="41"/>
      <c r="B39" s="41"/>
    </row>
  </sheetData>
  <mergeCells count="1">
    <mergeCell ref="B1:D1"/>
  </mergeCells>
  <phoneticPr fontId="2" type="noConversion"/>
  <pageMargins left="0.75" right="0.75" top="0.61" bottom="0.61" header="0.5" footer="0.5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84" r:id="rId4" name="Button 296">
              <controlPr defaultSize="0" print="0" autoFill="0" autoPict="0" macro="[0]!slett">
                <anchor>
                  <from>
                    <xdr:col>0</xdr:col>
                    <xdr:colOff>190500</xdr:colOff>
                    <xdr:row>34</xdr:row>
                    <xdr:rowOff>9525</xdr:rowOff>
                  </from>
                  <to>
                    <xdr:col>0</xdr:col>
                    <xdr:colOff>1333500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5" r:id="rId5" name="Button 297">
              <controlPr defaultSize="0" print="0" autoFill="0" autoPict="0" macro="[0]!Enkeltelev">
                <anchor moveWithCells="1" sizeWithCells="1">
                  <from>
                    <xdr:col>0</xdr:col>
                    <xdr:colOff>104775</xdr:colOff>
                    <xdr:row>37</xdr:row>
                    <xdr:rowOff>85725</xdr:rowOff>
                  </from>
                  <to>
                    <xdr:col>3</xdr:col>
                    <xdr:colOff>285750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6" r:id="rId6" name="Button 298">
              <controlPr defaultSize="0" print="0" autoFill="0" autoPict="0" macro="[0]!Regitrering">
                <anchor moveWithCells="1" sizeWithCells="1">
                  <from>
                    <xdr:col>4</xdr:col>
                    <xdr:colOff>200025</xdr:colOff>
                    <xdr:row>37</xdr:row>
                    <xdr:rowOff>76200</xdr:rowOff>
                  </from>
                  <to>
                    <xdr:col>18</xdr:col>
                    <xdr:colOff>228600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7"/>
  <dimension ref="A1:EX39"/>
  <sheetViews>
    <sheetView workbookViewId="0">
      <pane xSplit="4" ySplit="2" topLeftCell="E3" activePane="bottomRight" state="frozenSplit"/>
      <selection pane="topRight" activeCell="D1" sqref="D1"/>
      <selection pane="bottomLeft" activeCell="A2" sqref="A2"/>
      <selection pane="bottomRight" activeCell="A3" sqref="A3"/>
    </sheetView>
  </sheetViews>
  <sheetFormatPr baseColWidth="10" defaultRowHeight="12.75" x14ac:dyDescent="0.2"/>
  <cols>
    <col min="1" max="1" width="22" style="34" customWidth="1"/>
    <col min="2" max="2" width="9.140625" style="34" customWidth="1"/>
    <col min="3" max="3" width="11.140625" style="34" customWidth="1"/>
    <col min="4" max="4" width="6" style="34" customWidth="1"/>
    <col min="5" max="5" width="3.7109375" style="34" customWidth="1"/>
    <col min="6" max="6" width="3.85546875" style="34" customWidth="1"/>
    <col min="7" max="33" width="3.7109375" style="34" customWidth="1"/>
    <col min="34" max="34" width="4.140625" style="34" customWidth="1"/>
    <col min="35" max="149" width="3.7109375" style="34" customWidth="1"/>
    <col min="150" max="16384" width="11.42578125" style="34"/>
  </cols>
  <sheetData>
    <row r="1" spans="1:154" s="59" customFormat="1" thickBot="1" x14ac:dyDescent="0.25">
      <c r="A1" s="52" t="s">
        <v>54</v>
      </c>
      <c r="B1" s="118" t="s">
        <v>2</v>
      </c>
      <c r="C1" s="118"/>
      <c r="D1" s="118"/>
      <c r="E1" s="53"/>
      <c r="F1" s="54" t="s">
        <v>0</v>
      </c>
      <c r="G1" s="55" t="s">
        <v>11</v>
      </c>
      <c r="H1" s="55" t="s">
        <v>12</v>
      </c>
      <c r="I1" s="55"/>
      <c r="J1" s="55"/>
      <c r="K1" s="55"/>
      <c r="L1" s="56" t="s">
        <v>10</v>
      </c>
      <c r="M1" s="55" t="s">
        <v>11</v>
      </c>
      <c r="N1" s="55" t="s">
        <v>13</v>
      </c>
      <c r="O1" s="55"/>
      <c r="P1" s="55"/>
      <c r="Q1" s="53"/>
      <c r="R1" s="55"/>
      <c r="S1" s="55"/>
      <c r="T1" s="57" t="s">
        <v>1</v>
      </c>
      <c r="U1" s="55" t="s">
        <v>11</v>
      </c>
      <c r="V1" s="55" t="s">
        <v>14</v>
      </c>
      <c r="W1" s="55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8"/>
      <c r="EU1" s="58"/>
      <c r="EV1" s="58"/>
      <c r="EW1" s="58"/>
      <c r="EX1" s="58"/>
    </row>
    <row r="2" spans="1:154" s="52" customFormat="1" ht="11.45" customHeight="1" thickTop="1" thickBot="1" x14ac:dyDescent="0.25">
      <c r="A2" s="60" t="s">
        <v>6</v>
      </c>
      <c r="B2" s="61" t="s">
        <v>4</v>
      </c>
      <c r="C2" s="62" t="s">
        <v>8</v>
      </c>
      <c r="D2" s="63" t="s">
        <v>5</v>
      </c>
      <c r="E2" s="110">
        <v>1</v>
      </c>
      <c r="F2" s="109">
        <v>2</v>
      </c>
      <c r="G2" s="109">
        <v>3</v>
      </c>
      <c r="H2" s="109">
        <v>4</v>
      </c>
      <c r="I2" s="109">
        <v>5</v>
      </c>
      <c r="J2" s="109">
        <v>6</v>
      </c>
      <c r="K2" s="109">
        <v>7</v>
      </c>
      <c r="L2" s="109">
        <v>8</v>
      </c>
      <c r="M2" s="109">
        <v>9</v>
      </c>
      <c r="N2" s="111">
        <v>10</v>
      </c>
      <c r="O2" s="111">
        <v>11</v>
      </c>
      <c r="P2" s="111">
        <v>12</v>
      </c>
      <c r="Q2" s="111">
        <v>13</v>
      </c>
      <c r="R2" s="111">
        <v>14</v>
      </c>
      <c r="S2" s="111">
        <v>15</v>
      </c>
      <c r="T2" s="111">
        <v>16</v>
      </c>
      <c r="U2" s="111">
        <v>17</v>
      </c>
      <c r="V2" s="111">
        <v>18</v>
      </c>
      <c r="W2" s="111">
        <v>19</v>
      </c>
      <c r="X2" s="111">
        <v>20</v>
      </c>
      <c r="Y2" s="111">
        <v>21</v>
      </c>
      <c r="Z2" s="111">
        <v>22</v>
      </c>
      <c r="AA2" s="111">
        <v>23</v>
      </c>
      <c r="AB2" s="111">
        <v>24</v>
      </c>
      <c r="AC2" s="111">
        <v>25</v>
      </c>
      <c r="AD2" s="111">
        <v>26</v>
      </c>
      <c r="AE2" s="111">
        <v>27</v>
      </c>
      <c r="AF2" s="111">
        <v>28</v>
      </c>
      <c r="AG2" s="111">
        <v>29</v>
      </c>
      <c r="AH2" s="111">
        <v>30</v>
      </c>
      <c r="AI2" s="111">
        <v>31</v>
      </c>
      <c r="AJ2" s="111">
        <v>32</v>
      </c>
      <c r="AK2" s="111">
        <v>33</v>
      </c>
      <c r="AL2" s="111">
        <v>34</v>
      </c>
      <c r="AM2" s="111">
        <v>35</v>
      </c>
      <c r="AN2" s="111">
        <v>36</v>
      </c>
      <c r="AO2" s="111">
        <v>37</v>
      </c>
      <c r="AP2" s="111">
        <v>38</v>
      </c>
      <c r="AQ2" s="111">
        <v>39</v>
      </c>
      <c r="AR2" s="111">
        <v>40</v>
      </c>
      <c r="AS2" s="111">
        <v>41</v>
      </c>
      <c r="AT2" s="111">
        <v>42</v>
      </c>
      <c r="AU2" s="111">
        <v>43</v>
      </c>
      <c r="AV2" s="111">
        <v>44</v>
      </c>
      <c r="AW2" s="111">
        <v>45</v>
      </c>
      <c r="AX2" s="111">
        <v>46</v>
      </c>
      <c r="AY2" s="111">
        <v>47</v>
      </c>
      <c r="AZ2" s="111">
        <v>48</v>
      </c>
      <c r="BA2" s="111">
        <v>49</v>
      </c>
      <c r="BB2" s="111">
        <v>50</v>
      </c>
      <c r="BC2" s="111">
        <v>51</v>
      </c>
      <c r="BD2" s="111">
        <v>52</v>
      </c>
      <c r="BE2" s="111">
        <v>53</v>
      </c>
      <c r="BF2" s="111">
        <v>54</v>
      </c>
      <c r="BG2" s="111">
        <v>55</v>
      </c>
      <c r="BH2" s="111">
        <v>56</v>
      </c>
      <c r="BI2" s="111">
        <v>57</v>
      </c>
      <c r="BJ2" s="111">
        <v>58</v>
      </c>
      <c r="BK2" s="111">
        <v>59</v>
      </c>
      <c r="BL2" s="111">
        <v>60</v>
      </c>
      <c r="BM2" s="111">
        <v>61</v>
      </c>
      <c r="BN2" s="111">
        <v>62</v>
      </c>
      <c r="BO2" s="111">
        <v>63</v>
      </c>
      <c r="BP2" s="111">
        <v>64</v>
      </c>
      <c r="BQ2" s="111">
        <v>65</v>
      </c>
      <c r="BR2" s="111">
        <v>66</v>
      </c>
      <c r="BS2" s="111">
        <v>67</v>
      </c>
      <c r="BT2" s="111">
        <v>68</v>
      </c>
      <c r="BU2" s="111">
        <v>69</v>
      </c>
      <c r="BV2" s="111">
        <v>70</v>
      </c>
      <c r="BW2" s="111">
        <v>71</v>
      </c>
      <c r="BX2" s="111">
        <v>72</v>
      </c>
      <c r="BY2" s="111">
        <v>73</v>
      </c>
      <c r="BZ2" s="111">
        <v>74</v>
      </c>
      <c r="CA2" s="111">
        <v>75</v>
      </c>
      <c r="CB2" s="111">
        <v>76</v>
      </c>
      <c r="CC2" s="111">
        <v>77</v>
      </c>
      <c r="CD2" s="111">
        <v>78</v>
      </c>
      <c r="CE2" s="111">
        <v>79</v>
      </c>
      <c r="CF2" s="111">
        <v>80</v>
      </c>
      <c r="CG2" s="111">
        <v>81</v>
      </c>
      <c r="CH2" s="111">
        <v>82</v>
      </c>
      <c r="CI2" s="111">
        <v>83</v>
      </c>
      <c r="CJ2" s="111">
        <v>84</v>
      </c>
      <c r="CK2" s="111">
        <v>85</v>
      </c>
      <c r="CL2" s="111">
        <v>86</v>
      </c>
      <c r="CM2" s="111">
        <v>87</v>
      </c>
      <c r="CN2" s="111">
        <v>88</v>
      </c>
      <c r="CO2" s="111">
        <v>89</v>
      </c>
      <c r="CP2" s="111">
        <v>90</v>
      </c>
      <c r="CQ2" s="111">
        <v>91</v>
      </c>
      <c r="CR2" s="111">
        <v>92</v>
      </c>
      <c r="CS2" s="111">
        <v>93</v>
      </c>
      <c r="CT2" s="111">
        <v>94</v>
      </c>
      <c r="CU2" s="111">
        <v>95</v>
      </c>
      <c r="CV2" s="111">
        <v>96</v>
      </c>
      <c r="CW2" s="111">
        <v>97</v>
      </c>
      <c r="CX2" s="111">
        <v>98</v>
      </c>
      <c r="CY2" s="111">
        <v>99</v>
      </c>
      <c r="CZ2" s="111">
        <v>100</v>
      </c>
      <c r="DA2" s="111">
        <v>101</v>
      </c>
      <c r="DB2" s="111">
        <v>102</v>
      </c>
      <c r="DC2" s="111">
        <v>103</v>
      </c>
      <c r="DD2" s="111">
        <v>104</v>
      </c>
      <c r="DE2" s="111">
        <v>105</v>
      </c>
      <c r="DF2" s="111">
        <v>106</v>
      </c>
      <c r="DG2" s="111">
        <v>107</v>
      </c>
      <c r="DH2" s="111">
        <v>108</v>
      </c>
      <c r="DI2" s="111">
        <v>109</v>
      </c>
      <c r="DJ2" s="111">
        <v>110</v>
      </c>
      <c r="DK2" s="111">
        <v>111</v>
      </c>
      <c r="DL2" s="111">
        <v>112</v>
      </c>
      <c r="DM2" s="111">
        <v>113</v>
      </c>
      <c r="DN2" s="111">
        <v>114</v>
      </c>
      <c r="DO2" s="111">
        <v>115</v>
      </c>
      <c r="DP2" s="111">
        <v>116</v>
      </c>
      <c r="DQ2" s="111">
        <v>117</v>
      </c>
      <c r="DR2" s="111">
        <v>118</v>
      </c>
      <c r="DS2" s="111">
        <v>119</v>
      </c>
      <c r="DT2" s="111">
        <v>120</v>
      </c>
      <c r="DU2" s="111">
        <v>121</v>
      </c>
      <c r="DV2" s="111">
        <v>122</v>
      </c>
      <c r="DW2" s="111">
        <v>123</v>
      </c>
      <c r="DX2" s="111">
        <v>124</v>
      </c>
      <c r="DY2" s="111">
        <v>125</v>
      </c>
      <c r="DZ2" s="111">
        <v>126</v>
      </c>
      <c r="EA2" s="111">
        <v>127</v>
      </c>
      <c r="EB2" s="111">
        <v>128</v>
      </c>
      <c r="EC2" s="111">
        <v>129</v>
      </c>
      <c r="ED2" s="111">
        <v>130</v>
      </c>
      <c r="EE2" s="111">
        <v>131</v>
      </c>
      <c r="EF2" s="111">
        <v>132</v>
      </c>
      <c r="EG2" s="111">
        <v>133</v>
      </c>
      <c r="EH2" s="111">
        <v>134</v>
      </c>
      <c r="EI2" s="111">
        <v>135</v>
      </c>
      <c r="EJ2" s="111">
        <v>136</v>
      </c>
      <c r="EK2" s="111">
        <v>137</v>
      </c>
      <c r="EL2" s="111">
        <v>138</v>
      </c>
      <c r="EM2" s="111">
        <v>139</v>
      </c>
      <c r="EN2" s="111">
        <v>140</v>
      </c>
      <c r="EO2" s="111">
        <v>141</v>
      </c>
      <c r="EP2" s="111">
        <v>142</v>
      </c>
      <c r="EQ2" s="111">
        <v>143</v>
      </c>
      <c r="ER2" s="111">
        <v>144</v>
      </c>
      <c r="ES2" s="112">
        <v>145</v>
      </c>
      <c r="ET2" s="64"/>
      <c r="EU2" s="64"/>
      <c r="EV2" s="64"/>
      <c r="EW2" s="64"/>
      <c r="EX2" s="64"/>
    </row>
    <row r="3" spans="1:154" s="52" customFormat="1" ht="11.45" customHeight="1" thickTop="1" x14ac:dyDescent="0.2">
      <c r="A3" s="79"/>
      <c r="B3" s="95" t="str">
        <f t="shared" ref="B3:B18" si="0">IF(COUNTA(E3:ES3)=0,"",COUNTIF(E3:ES3,"R")/COUNTA(E3:ES3))</f>
        <v/>
      </c>
      <c r="C3" s="96" t="str">
        <f t="shared" ref="C3:C18" si="1">IF(COUNTA(E3:ES3)=0,"",COUNTIF(E3:ES3,"D")/COUNTA(E3:ES3))</f>
        <v/>
      </c>
      <c r="D3" s="104" t="str">
        <f t="shared" ref="D3:D18" si="2">IF(COUNTA(E3:ES3)=0,"",COUNTIF(E3:ES3,"G")/COUNTA(E3:ES3))</f>
        <v/>
      </c>
      <c r="E3" s="65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/>
      <c r="R3" s="67"/>
      <c r="S3" s="67"/>
      <c r="T3" s="67"/>
      <c r="U3" s="67"/>
      <c r="V3" s="67"/>
      <c r="W3" s="66"/>
      <c r="X3" s="67"/>
      <c r="Y3" s="67"/>
      <c r="Z3" s="67"/>
      <c r="AA3" s="66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6"/>
      <c r="AO3" s="66"/>
      <c r="AP3" s="66"/>
      <c r="AQ3" s="66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6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8"/>
      <c r="ET3" s="64"/>
      <c r="EU3" s="64"/>
      <c r="EV3" s="64"/>
      <c r="EW3" s="64"/>
      <c r="EX3" s="64"/>
    </row>
    <row r="4" spans="1:154" s="52" customFormat="1" ht="11.45" customHeight="1" x14ac:dyDescent="0.2">
      <c r="A4" s="80"/>
      <c r="B4" s="97" t="str">
        <f t="shared" si="0"/>
        <v/>
      </c>
      <c r="C4" s="98" t="str">
        <f t="shared" si="1"/>
        <v/>
      </c>
      <c r="D4" s="105" t="str">
        <f t="shared" si="2"/>
        <v/>
      </c>
      <c r="E4" s="51"/>
      <c r="F4" s="48"/>
      <c r="G4" s="48"/>
      <c r="H4" s="48"/>
      <c r="I4" s="48"/>
      <c r="J4" s="48"/>
      <c r="K4" s="48"/>
      <c r="L4" s="48"/>
      <c r="M4" s="48"/>
      <c r="N4" s="48"/>
      <c r="O4" s="48"/>
      <c r="P4" s="49"/>
      <c r="Q4" s="49"/>
      <c r="R4" s="49"/>
      <c r="S4" s="48"/>
      <c r="T4" s="48"/>
      <c r="U4" s="49"/>
      <c r="V4" s="49"/>
      <c r="W4" s="49"/>
      <c r="X4" s="48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8"/>
      <c r="AL4" s="48"/>
      <c r="AM4" s="48"/>
      <c r="AN4" s="48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8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50"/>
      <c r="ET4" s="64"/>
      <c r="EU4" s="64"/>
      <c r="EV4" s="64"/>
      <c r="EW4" s="64"/>
      <c r="EX4" s="64"/>
    </row>
    <row r="5" spans="1:154" s="52" customFormat="1" ht="11.45" customHeight="1" x14ac:dyDescent="0.2">
      <c r="A5" s="81"/>
      <c r="B5" s="99" t="str">
        <f t="shared" si="0"/>
        <v/>
      </c>
      <c r="C5" s="100" t="str">
        <f t="shared" si="1"/>
        <v/>
      </c>
      <c r="D5" s="106" t="str">
        <f t="shared" si="2"/>
        <v/>
      </c>
      <c r="E5" s="47"/>
      <c r="F5" s="49"/>
      <c r="G5" s="48"/>
      <c r="H5" s="49"/>
      <c r="I5" s="49"/>
      <c r="J5" s="49"/>
      <c r="K5" s="48"/>
      <c r="L5" s="48"/>
      <c r="M5" s="48"/>
      <c r="N5" s="48"/>
      <c r="O5" s="48"/>
      <c r="P5" s="48"/>
      <c r="Q5" s="48"/>
      <c r="R5" s="48"/>
      <c r="S5" s="48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50"/>
      <c r="ET5" s="64"/>
      <c r="EU5" s="64"/>
      <c r="EV5" s="64"/>
      <c r="EW5" s="64"/>
      <c r="EX5" s="64"/>
    </row>
    <row r="6" spans="1:154" s="52" customFormat="1" ht="11.45" customHeight="1" x14ac:dyDescent="0.2">
      <c r="A6" s="81"/>
      <c r="B6" s="99" t="str">
        <f t="shared" si="0"/>
        <v/>
      </c>
      <c r="C6" s="100" t="str">
        <f t="shared" si="1"/>
        <v/>
      </c>
      <c r="D6" s="106" t="str">
        <f t="shared" si="2"/>
        <v/>
      </c>
      <c r="E6" s="47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50"/>
    </row>
    <row r="7" spans="1:154" s="52" customFormat="1" ht="11.45" customHeight="1" x14ac:dyDescent="0.2">
      <c r="A7" s="81"/>
      <c r="B7" s="99" t="str">
        <f t="shared" si="0"/>
        <v/>
      </c>
      <c r="C7" s="100" t="str">
        <f t="shared" si="1"/>
        <v/>
      </c>
      <c r="D7" s="106" t="str">
        <f t="shared" si="2"/>
        <v/>
      </c>
      <c r="E7" s="47"/>
      <c r="F7" s="48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50"/>
    </row>
    <row r="8" spans="1:154" s="52" customFormat="1" ht="11.45" customHeight="1" x14ac:dyDescent="0.2">
      <c r="A8" s="81"/>
      <c r="B8" s="99" t="str">
        <f t="shared" si="0"/>
        <v/>
      </c>
      <c r="C8" s="100" t="str">
        <f t="shared" si="1"/>
        <v/>
      </c>
      <c r="D8" s="106" t="str">
        <f t="shared" si="2"/>
        <v/>
      </c>
      <c r="E8" s="47"/>
      <c r="F8" s="49"/>
      <c r="G8" s="49"/>
      <c r="H8" s="49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50"/>
    </row>
    <row r="9" spans="1:154" s="52" customFormat="1" ht="11.45" customHeight="1" x14ac:dyDescent="0.2">
      <c r="A9" s="81"/>
      <c r="B9" s="99" t="str">
        <f t="shared" si="0"/>
        <v/>
      </c>
      <c r="C9" s="100" t="str">
        <f t="shared" si="1"/>
        <v/>
      </c>
      <c r="D9" s="106" t="str">
        <f t="shared" si="2"/>
        <v/>
      </c>
      <c r="E9" s="51"/>
      <c r="F9" s="48"/>
      <c r="G9" s="48"/>
      <c r="H9" s="48"/>
      <c r="I9" s="48"/>
      <c r="J9" s="48"/>
      <c r="K9" s="48"/>
      <c r="L9" s="48"/>
      <c r="M9" s="48"/>
      <c r="N9" s="49"/>
      <c r="O9" s="49"/>
      <c r="P9" s="49"/>
      <c r="Q9" s="49"/>
      <c r="R9" s="49"/>
      <c r="S9" s="49"/>
      <c r="T9" s="48"/>
      <c r="U9" s="48"/>
      <c r="V9" s="48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8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50"/>
      <c r="ET9" s="64"/>
    </row>
    <row r="10" spans="1:154" s="52" customFormat="1" ht="11.45" customHeight="1" x14ac:dyDescent="0.2">
      <c r="A10" s="81"/>
      <c r="B10" s="99" t="str">
        <f t="shared" si="0"/>
        <v/>
      </c>
      <c r="C10" s="100" t="str">
        <f t="shared" si="1"/>
        <v/>
      </c>
      <c r="D10" s="106" t="str">
        <f t="shared" si="2"/>
        <v/>
      </c>
      <c r="E10" s="51"/>
      <c r="F10" s="48"/>
      <c r="G10" s="48"/>
      <c r="H10" s="48"/>
      <c r="I10" s="48"/>
      <c r="J10" s="48"/>
      <c r="K10" s="48"/>
      <c r="L10" s="48"/>
      <c r="M10" s="48"/>
      <c r="N10" s="49"/>
      <c r="O10" s="49"/>
      <c r="P10" s="49"/>
      <c r="Q10" s="49"/>
      <c r="R10" s="49"/>
      <c r="S10" s="49"/>
      <c r="T10" s="48"/>
      <c r="U10" s="48"/>
      <c r="V10" s="48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8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50"/>
      <c r="ET10" s="64"/>
    </row>
    <row r="11" spans="1:154" s="52" customFormat="1" ht="11.45" customHeight="1" x14ac:dyDescent="0.2">
      <c r="A11" s="81"/>
      <c r="B11" s="99" t="str">
        <f t="shared" si="0"/>
        <v/>
      </c>
      <c r="C11" s="100" t="str">
        <f t="shared" si="1"/>
        <v/>
      </c>
      <c r="D11" s="106" t="str">
        <f t="shared" si="2"/>
        <v/>
      </c>
      <c r="E11" s="47"/>
      <c r="F11" s="49"/>
      <c r="G11" s="49"/>
      <c r="H11" s="49"/>
      <c r="I11" s="49"/>
      <c r="J11" s="49"/>
      <c r="K11" s="49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8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50"/>
    </row>
    <row r="12" spans="1:154" s="52" customFormat="1" ht="11.45" customHeight="1" x14ac:dyDescent="0.2">
      <c r="A12" s="81"/>
      <c r="B12" s="99" t="str">
        <f t="shared" si="0"/>
        <v/>
      </c>
      <c r="C12" s="100" t="str">
        <f t="shared" si="1"/>
        <v/>
      </c>
      <c r="D12" s="106" t="str">
        <f t="shared" si="2"/>
        <v/>
      </c>
      <c r="E12" s="47"/>
      <c r="F12" s="49"/>
      <c r="G12" s="49"/>
      <c r="H12" s="49"/>
      <c r="I12" s="49"/>
      <c r="J12" s="49"/>
      <c r="K12" s="49"/>
      <c r="L12" s="49"/>
      <c r="M12" s="48"/>
      <c r="N12" s="49"/>
      <c r="O12" s="49"/>
      <c r="P12" s="49"/>
      <c r="Q12" s="49"/>
      <c r="R12" s="49"/>
      <c r="S12" s="49"/>
      <c r="T12" s="49"/>
      <c r="U12" s="49"/>
      <c r="V12" s="48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50"/>
    </row>
    <row r="13" spans="1:154" s="52" customFormat="1" ht="11.45" customHeight="1" x14ac:dyDescent="0.2">
      <c r="A13" s="81"/>
      <c r="B13" s="99" t="str">
        <f t="shared" si="0"/>
        <v/>
      </c>
      <c r="C13" s="100" t="str">
        <f t="shared" si="1"/>
        <v/>
      </c>
      <c r="D13" s="106" t="str">
        <f t="shared" si="2"/>
        <v/>
      </c>
      <c r="E13" s="47"/>
      <c r="F13" s="49"/>
      <c r="G13" s="49"/>
      <c r="H13" s="49"/>
      <c r="I13" s="49"/>
      <c r="J13" s="49"/>
      <c r="K13" s="49"/>
      <c r="L13" s="49"/>
      <c r="M13" s="48"/>
      <c r="N13" s="49"/>
      <c r="O13" s="49"/>
      <c r="P13" s="49"/>
      <c r="Q13" s="49"/>
      <c r="R13" s="49"/>
      <c r="S13" s="49"/>
      <c r="T13" s="49"/>
      <c r="U13" s="49"/>
      <c r="V13" s="48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50"/>
    </row>
    <row r="14" spans="1:154" s="52" customFormat="1" ht="11.45" customHeight="1" x14ac:dyDescent="0.2">
      <c r="A14" s="81"/>
      <c r="B14" s="99" t="str">
        <f t="shared" si="0"/>
        <v/>
      </c>
      <c r="C14" s="100" t="str">
        <f t="shared" si="1"/>
        <v/>
      </c>
      <c r="D14" s="106" t="str">
        <f t="shared" si="2"/>
        <v/>
      </c>
      <c r="E14" s="47"/>
      <c r="F14" s="49"/>
      <c r="G14" s="49"/>
      <c r="H14" s="49"/>
      <c r="I14" s="49"/>
      <c r="J14" s="49"/>
      <c r="K14" s="49"/>
      <c r="L14" s="49"/>
      <c r="M14" s="48"/>
      <c r="N14" s="49"/>
      <c r="O14" s="49"/>
      <c r="P14" s="49"/>
      <c r="Q14" s="49"/>
      <c r="R14" s="49"/>
      <c r="S14" s="49"/>
      <c r="T14" s="49"/>
      <c r="U14" s="49"/>
      <c r="V14" s="48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50"/>
    </row>
    <row r="15" spans="1:154" s="52" customFormat="1" ht="11.45" customHeight="1" x14ac:dyDescent="0.2">
      <c r="A15" s="81"/>
      <c r="B15" s="99" t="str">
        <f t="shared" si="0"/>
        <v/>
      </c>
      <c r="C15" s="100" t="str">
        <f t="shared" si="1"/>
        <v/>
      </c>
      <c r="D15" s="106" t="str">
        <f t="shared" si="2"/>
        <v/>
      </c>
      <c r="E15" s="47"/>
      <c r="F15" s="49"/>
      <c r="G15" s="49"/>
      <c r="H15" s="49"/>
      <c r="I15" s="49"/>
      <c r="J15" s="49"/>
      <c r="K15" s="49"/>
      <c r="L15" s="49"/>
      <c r="M15" s="48"/>
      <c r="N15" s="49"/>
      <c r="O15" s="49"/>
      <c r="P15" s="49"/>
      <c r="Q15" s="49"/>
      <c r="R15" s="49"/>
      <c r="S15" s="49"/>
      <c r="T15" s="49"/>
      <c r="U15" s="49"/>
      <c r="V15" s="48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50"/>
    </row>
    <row r="16" spans="1:154" s="52" customFormat="1" ht="11.45" customHeight="1" x14ac:dyDescent="0.2">
      <c r="A16" s="81"/>
      <c r="B16" s="99" t="str">
        <f t="shared" si="0"/>
        <v/>
      </c>
      <c r="C16" s="100" t="str">
        <f t="shared" si="1"/>
        <v/>
      </c>
      <c r="D16" s="106" t="str">
        <f t="shared" si="2"/>
        <v/>
      </c>
      <c r="E16" s="47"/>
      <c r="F16" s="49"/>
      <c r="G16" s="49"/>
      <c r="H16" s="49"/>
      <c r="I16" s="49"/>
      <c r="J16" s="49"/>
      <c r="K16" s="49"/>
      <c r="L16" s="49"/>
      <c r="M16" s="48"/>
      <c r="N16" s="49"/>
      <c r="O16" s="49"/>
      <c r="P16" s="49"/>
      <c r="Q16" s="49"/>
      <c r="R16" s="49"/>
      <c r="S16" s="49"/>
      <c r="T16" s="49"/>
      <c r="U16" s="49"/>
      <c r="V16" s="48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50"/>
    </row>
    <row r="17" spans="1:149" s="52" customFormat="1" ht="11.45" customHeight="1" x14ac:dyDescent="0.2">
      <c r="A17" s="81"/>
      <c r="B17" s="99" t="str">
        <f t="shared" si="0"/>
        <v/>
      </c>
      <c r="C17" s="100" t="str">
        <f t="shared" si="1"/>
        <v/>
      </c>
      <c r="D17" s="106" t="str">
        <f t="shared" si="2"/>
        <v/>
      </c>
      <c r="E17" s="47"/>
      <c r="F17" s="49"/>
      <c r="G17" s="49"/>
      <c r="H17" s="49"/>
      <c r="I17" s="49"/>
      <c r="J17" s="49"/>
      <c r="K17" s="49"/>
      <c r="L17" s="49"/>
      <c r="M17" s="48"/>
      <c r="N17" s="49"/>
      <c r="O17" s="49"/>
      <c r="P17" s="49"/>
      <c r="Q17" s="49"/>
      <c r="R17" s="49"/>
      <c r="S17" s="49"/>
      <c r="T17" s="49"/>
      <c r="U17" s="49"/>
      <c r="V17" s="48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50"/>
    </row>
    <row r="18" spans="1:149" s="52" customFormat="1" ht="11.45" customHeight="1" x14ac:dyDescent="0.2">
      <c r="A18" s="81"/>
      <c r="B18" s="99" t="str">
        <f t="shared" si="0"/>
        <v/>
      </c>
      <c r="C18" s="100" t="str">
        <f t="shared" si="1"/>
        <v/>
      </c>
      <c r="D18" s="106" t="str">
        <f t="shared" si="2"/>
        <v/>
      </c>
      <c r="E18" s="47"/>
      <c r="F18" s="49"/>
      <c r="G18" s="49"/>
      <c r="H18" s="49"/>
      <c r="I18" s="49"/>
      <c r="J18" s="49"/>
      <c r="K18" s="49"/>
      <c r="L18" s="49"/>
      <c r="M18" s="48"/>
      <c r="N18" s="49"/>
      <c r="O18" s="49"/>
      <c r="P18" s="49"/>
      <c r="Q18" s="49"/>
      <c r="R18" s="49"/>
      <c r="S18" s="49"/>
      <c r="T18" s="49"/>
      <c r="U18" s="49"/>
      <c r="V18" s="48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50"/>
    </row>
    <row r="19" spans="1:149" s="52" customFormat="1" ht="11.45" customHeight="1" x14ac:dyDescent="0.2">
      <c r="A19" s="81"/>
      <c r="B19" s="99"/>
      <c r="C19" s="100"/>
      <c r="D19" s="106"/>
      <c r="E19" s="47"/>
      <c r="F19" s="49"/>
      <c r="G19" s="49"/>
      <c r="H19" s="49"/>
      <c r="I19" s="49"/>
      <c r="J19" s="49"/>
      <c r="K19" s="49"/>
      <c r="L19" s="49"/>
      <c r="M19" s="48"/>
      <c r="N19" s="49"/>
      <c r="O19" s="49"/>
      <c r="P19" s="49"/>
      <c r="Q19" s="49"/>
      <c r="R19" s="49"/>
      <c r="S19" s="49"/>
      <c r="T19" s="49"/>
      <c r="U19" s="49"/>
      <c r="V19" s="48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50"/>
    </row>
    <row r="20" spans="1:149" s="52" customFormat="1" ht="11.45" customHeight="1" x14ac:dyDescent="0.2">
      <c r="A20" s="81"/>
      <c r="B20" s="99" t="str">
        <f>IF(COUNTA(E20:ES20)=0,"",COUNTIF(E20:ES20,"R")/COUNTA(E20:ES20))</f>
        <v/>
      </c>
      <c r="C20" s="100" t="str">
        <f>IF(COUNTA(E20:ES20)=0,"",COUNTIF(E20:ES20,"D")/COUNTA(E20:ES20))</f>
        <v/>
      </c>
      <c r="D20" s="106" t="str">
        <f>IF(COUNTA(E20:ES20)=0,"",COUNTIF(E20:ES20,"G")/COUNTA(E20:ES20))</f>
        <v/>
      </c>
      <c r="E20" s="47"/>
      <c r="F20" s="49"/>
      <c r="G20" s="48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8"/>
      <c r="EO20" s="48"/>
      <c r="EP20" s="48"/>
      <c r="EQ20" s="49"/>
      <c r="ER20" s="49"/>
      <c r="ES20" s="50"/>
    </row>
    <row r="21" spans="1:149" s="52" customFormat="1" ht="11.45" customHeight="1" x14ac:dyDescent="0.2">
      <c r="A21" s="81"/>
      <c r="B21" s="99"/>
      <c r="C21" s="100"/>
      <c r="D21" s="106"/>
      <c r="E21" s="47"/>
      <c r="F21" s="49"/>
      <c r="G21" s="48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8"/>
      <c r="EO21" s="48"/>
      <c r="EP21" s="48"/>
      <c r="EQ21" s="49"/>
      <c r="ER21" s="49"/>
      <c r="ES21" s="50"/>
    </row>
    <row r="22" spans="1:149" s="52" customFormat="1" ht="11.45" customHeight="1" x14ac:dyDescent="0.2">
      <c r="A22" s="81"/>
      <c r="B22" s="99" t="str">
        <f t="shared" ref="B22:B33" si="3">IF(COUNTA(E22:ES22)=0,"",COUNTIF(E22:ES22,"R")/COUNTA(E22:ES22))</f>
        <v/>
      </c>
      <c r="C22" s="100" t="str">
        <f t="shared" ref="C22:C33" si="4">IF(COUNTA(E22:ES22)=0,"",COUNTIF(E22:ES22,"D")/COUNTA(E22:ES22))</f>
        <v/>
      </c>
      <c r="D22" s="106" t="str">
        <f t="shared" ref="D22:D33" si="5">IF(COUNTA(E22:ES22)=0,"",COUNTIF(E22:ES22,"G")/COUNTA(E22:ES22))</f>
        <v/>
      </c>
      <c r="E22" s="47"/>
      <c r="F22" s="49"/>
      <c r="G22" s="48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50"/>
    </row>
    <row r="23" spans="1:149" s="52" customFormat="1" ht="11.45" customHeight="1" x14ac:dyDescent="0.2">
      <c r="A23" s="81"/>
      <c r="B23" s="99" t="str">
        <f t="shared" si="3"/>
        <v/>
      </c>
      <c r="C23" s="100" t="str">
        <f t="shared" si="4"/>
        <v/>
      </c>
      <c r="D23" s="106" t="str">
        <f t="shared" si="5"/>
        <v/>
      </c>
      <c r="E23" s="47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50"/>
    </row>
    <row r="24" spans="1:149" s="52" customFormat="1" ht="11.45" customHeight="1" x14ac:dyDescent="0.2">
      <c r="A24" s="81"/>
      <c r="B24" s="99" t="str">
        <f t="shared" si="3"/>
        <v/>
      </c>
      <c r="C24" s="100" t="str">
        <f t="shared" si="4"/>
        <v/>
      </c>
      <c r="D24" s="106" t="str">
        <f t="shared" si="5"/>
        <v/>
      </c>
      <c r="E24" s="47"/>
      <c r="F24" s="49"/>
      <c r="G24" s="48"/>
      <c r="H24" s="48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50"/>
    </row>
    <row r="25" spans="1:149" s="52" customFormat="1" ht="11.45" customHeight="1" x14ac:dyDescent="0.2">
      <c r="A25" s="81"/>
      <c r="B25" s="99" t="str">
        <f t="shared" si="3"/>
        <v/>
      </c>
      <c r="C25" s="100" t="str">
        <f t="shared" si="4"/>
        <v/>
      </c>
      <c r="D25" s="106" t="str">
        <f t="shared" si="5"/>
        <v/>
      </c>
      <c r="E25" s="47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50"/>
    </row>
    <row r="26" spans="1:149" s="52" customFormat="1" ht="11.45" customHeight="1" x14ac:dyDescent="0.2">
      <c r="A26" s="81"/>
      <c r="B26" s="99" t="str">
        <f t="shared" si="3"/>
        <v/>
      </c>
      <c r="C26" s="100" t="str">
        <f t="shared" si="4"/>
        <v/>
      </c>
      <c r="D26" s="106" t="str">
        <f t="shared" si="5"/>
        <v/>
      </c>
      <c r="E26" s="47"/>
      <c r="F26" s="49"/>
      <c r="G26" s="49"/>
      <c r="H26" s="49"/>
      <c r="I26" s="49"/>
      <c r="J26" s="49"/>
      <c r="K26" s="49"/>
      <c r="L26" s="49"/>
      <c r="M26" s="48"/>
      <c r="N26" s="48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50"/>
    </row>
    <row r="27" spans="1:149" s="52" customFormat="1" ht="11.45" customHeight="1" x14ac:dyDescent="0.2">
      <c r="A27" s="81"/>
      <c r="B27" s="99" t="str">
        <f t="shared" si="3"/>
        <v/>
      </c>
      <c r="C27" s="100" t="str">
        <f t="shared" si="4"/>
        <v/>
      </c>
      <c r="D27" s="106" t="str">
        <f t="shared" si="5"/>
        <v/>
      </c>
      <c r="E27" s="47"/>
      <c r="F27" s="49"/>
      <c r="G27" s="49"/>
      <c r="H27" s="48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8"/>
      <c r="V27" s="48"/>
      <c r="W27" s="48"/>
      <c r="X27" s="48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50"/>
    </row>
    <row r="28" spans="1:149" s="52" customFormat="1" ht="11.45" customHeight="1" x14ac:dyDescent="0.2">
      <c r="A28" s="81"/>
      <c r="B28" s="99" t="str">
        <f t="shared" si="3"/>
        <v/>
      </c>
      <c r="C28" s="100" t="str">
        <f t="shared" si="4"/>
        <v/>
      </c>
      <c r="D28" s="106" t="str">
        <f t="shared" si="5"/>
        <v/>
      </c>
      <c r="E28" s="47"/>
      <c r="F28" s="49"/>
      <c r="G28" s="49"/>
      <c r="H28" s="48"/>
      <c r="I28" s="48"/>
      <c r="J28" s="49"/>
      <c r="K28" s="49"/>
      <c r="L28" s="49"/>
      <c r="M28" s="49"/>
      <c r="N28" s="49"/>
      <c r="O28" s="49"/>
      <c r="P28" s="49"/>
      <c r="Q28" s="49"/>
      <c r="R28" s="49"/>
      <c r="S28" s="48"/>
      <c r="T28" s="48"/>
      <c r="U28" s="48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50"/>
    </row>
    <row r="29" spans="1:149" s="52" customFormat="1" ht="11.45" customHeight="1" x14ac:dyDescent="0.2">
      <c r="A29" s="81"/>
      <c r="B29" s="99" t="str">
        <f t="shared" si="3"/>
        <v/>
      </c>
      <c r="C29" s="100" t="str">
        <f t="shared" si="4"/>
        <v/>
      </c>
      <c r="D29" s="106" t="str">
        <f t="shared" si="5"/>
        <v/>
      </c>
      <c r="E29" s="47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50"/>
    </row>
    <row r="30" spans="1:149" s="52" customFormat="1" ht="11.45" customHeight="1" x14ac:dyDescent="0.2">
      <c r="A30" s="81"/>
      <c r="B30" s="99" t="str">
        <f t="shared" si="3"/>
        <v/>
      </c>
      <c r="C30" s="100" t="str">
        <f t="shared" si="4"/>
        <v/>
      </c>
      <c r="D30" s="106" t="str">
        <f t="shared" si="5"/>
        <v/>
      </c>
      <c r="E30" s="47"/>
      <c r="F30" s="49"/>
      <c r="G30" s="49"/>
      <c r="H30" s="49"/>
      <c r="I30" s="49"/>
      <c r="J30" s="49"/>
      <c r="K30" s="49"/>
      <c r="L30" s="48"/>
      <c r="M30" s="49"/>
      <c r="N30" s="48"/>
      <c r="O30" s="48"/>
      <c r="P30" s="48"/>
      <c r="Q30" s="48"/>
      <c r="R30" s="48"/>
      <c r="S30" s="48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50"/>
    </row>
    <row r="31" spans="1:149" s="52" customFormat="1" ht="11.45" customHeight="1" x14ac:dyDescent="0.2">
      <c r="A31" s="81"/>
      <c r="B31" s="99" t="str">
        <f t="shared" si="3"/>
        <v/>
      </c>
      <c r="C31" s="100" t="str">
        <f t="shared" si="4"/>
        <v/>
      </c>
      <c r="D31" s="106" t="str">
        <f t="shared" si="5"/>
        <v/>
      </c>
      <c r="E31" s="47"/>
      <c r="F31" s="49"/>
      <c r="G31" s="49"/>
      <c r="H31" s="49"/>
      <c r="I31" s="49"/>
      <c r="J31" s="49"/>
      <c r="K31" s="49"/>
      <c r="L31" s="48"/>
      <c r="M31" s="48"/>
      <c r="N31" s="48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50"/>
    </row>
    <row r="32" spans="1:149" s="52" customFormat="1" ht="11.45" customHeight="1" x14ac:dyDescent="0.2">
      <c r="A32" s="81"/>
      <c r="B32" s="99" t="str">
        <f t="shared" si="3"/>
        <v/>
      </c>
      <c r="C32" s="100" t="str">
        <f t="shared" si="4"/>
        <v/>
      </c>
      <c r="D32" s="106" t="str">
        <f t="shared" si="5"/>
        <v/>
      </c>
      <c r="E32" s="47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50"/>
    </row>
    <row r="33" spans="1:149" s="52" customFormat="1" ht="11.45" customHeight="1" thickBot="1" x14ac:dyDescent="0.25">
      <c r="A33" s="82"/>
      <c r="B33" s="101" t="str">
        <f t="shared" si="3"/>
        <v/>
      </c>
      <c r="C33" s="102" t="str">
        <f t="shared" si="4"/>
        <v/>
      </c>
      <c r="D33" s="107" t="str">
        <f t="shared" si="5"/>
        <v/>
      </c>
      <c r="E33" s="69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0"/>
      <c r="EH33" s="70"/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1"/>
    </row>
    <row r="34" spans="1:149" s="28" customFormat="1" ht="11.45" customHeight="1" x14ac:dyDescent="0.2">
      <c r="B34" s="83" t="s">
        <v>47</v>
      </c>
      <c r="C34" s="84" t="s">
        <v>4</v>
      </c>
      <c r="D34" s="85">
        <f>SUM(E34:ES34)</f>
        <v>0</v>
      </c>
      <c r="E34" s="92">
        <f t="shared" ref="E34:BP34" si="6">COUNTIF(E3:E33,"R")</f>
        <v>0</v>
      </c>
      <c r="F34" s="84">
        <f t="shared" si="6"/>
        <v>0</v>
      </c>
      <c r="G34" s="84">
        <f t="shared" si="6"/>
        <v>0</v>
      </c>
      <c r="H34" s="84">
        <f t="shared" si="6"/>
        <v>0</v>
      </c>
      <c r="I34" s="84">
        <f t="shared" si="6"/>
        <v>0</v>
      </c>
      <c r="J34" s="84">
        <f t="shared" si="6"/>
        <v>0</v>
      </c>
      <c r="K34" s="84">
        <f t="shared" si="6"/>
        <v>0</v>
      </c>
      <c r="L34" s="84">
        <f t="shared" si="6"/>
        <v>0</v>
      </c>
      <c r="M34" s="84">
        <f t="shared" si="6"/>
        <v>0</v>
      </c>
      <c r="N34" s="84">
        <f t="shared" si="6"/>
        <v>0</v>
      </c>
      <c r="O34" s="84">
        <f t="shared" si="6"/>
        <v>0</v>
      </c>
      <c r="P34" s="84">
        <f t="shared" si="6"/>
        <v>0</v>
      </c>
      <c r="Q34" s="84">
        <f t="shared" si="6"/>
        <v>0</v>
      </c>
      <c r="R34" s="84">
        <f t="shared" si="6"/>
        <v>0</v>
      </c>
      <c r="S34" s="84">
        <f t="shared" si="6"/>
        <v>0</v>
      </c>
      <c r="T34" s="84">
        <f t="shared" si="6"/>
        <v>0</v>
      </c>
      <c r="U34" s="84">
        <f t="shared" si="6"/>
        <v>0</v>
      </c>
      <c r="V34" s="84">
        <f t="shared" si="6"/>
        <v>0</v>
      </c>
      <c r="W34" s="84">
        <f t="shared" si="6"/>
        <v>0</v>
      </c>
      <c r="X34" s="84">
        <f t="shared" si="6"/>
        <v>0</v>
      </c>
      <c r="Y34" s="84">
        <f t="shared" si="6"/>
        <v>0</v>
      </c>
      <c r="Z34" s="84">
        <f t="shared" si="6"/>
        <v>0</v>
      </c>
      <c r="AA34" s="84">
        <f t="shared" si="6"/>
        <v>0</v>
      </c>
      <c r="AB34" s="84">
        <f t="shared" si="6"/>
        <v>0</v>
      </c>
      <c r="AC34" s="84">
        <f t="shared" si="6"/>
        <v>0</v>
      </c>
      <c r="AD34" s="84">
        <f t="shared" si="6"/>
        <v>0</v>
      </c>
      <c r="AE34" s="84">
        <f t="shared" si="6"/>
        <v>0</v>
      </c>
      <c r="AF34" s="84">
        <f t="shared" si="6"/>
        <v>0</v>
      </c>
      <c r="AG34" s="84">
        <f t="shared" si="6"/>
        <v>0</v>
      </c>
      <c r="AH34" s="84">
        <f t="shared" si="6"/>
        <v>0</v>
      </c>
      <c r="AI34" s="84">
        <f t="shared" si="6"/>
        <v>0</v>
      </c>
      <c r="AJ34" s="84">
        <f t="shared" si="6"/>
        <v>0</v>
      </c>
      <c r="AK34" s="84">
        <f t="shared" si="6"/>
        <v>0</v>
      </c>
      <c r="AL34" s="84">
        <f t="shared" si="6"/>
        <v>0</v>
      </c>
      <c r="AM34" s="84">
        <f t="shared" si="6"/>
        <v>0</v>
      </c>
      <c r="AN34" s="84">
        <f t="shared" si="6"/>
        <v>0</v>
      </c>
      <c r="AO34" s="84">
        <f t="shared" si="6"/>
        <v>0</v>
      </c>
      <c r="AP34" s="84">
        <f t="shared" si="6"/>
        <v>0</v>
      </c>
      <c r="AQ34" s="84">
        <f t="shared" si="6"/>
        <v>0</v>
      </c>
      <c r="AR34" s="84">
        <f t="shared" si="6"/>
        <v>0</v>
      </c>
      <c r="AS34" s="84">
        <f t="shared" si="6"/>
        <v>0</v>
      </c>
      <c r="AT34" s="84">
        <f t="shared" si="6"/>
        <v>0</v>
      </c>
      <c r="AU34" s="84">
        <f t="shared" si="6"/>
        <v>0</v>
      </c>
      <c r="AV34" s="84">
        <f t="shared" si="6"/>
        <v>0</v>
      </c>
      <c r="AW34" s="84">
        <f t="shared" si="6"/>
        <v>0</v>
      </c>
      <c r="AX34" s="84">
        <f t="shared" si="6"/>
        <v>0</v>
      </c>
      <c r="AY34" s="84">
        <f t="shared" si="6"/>
        <v>0</v>
      </c>
      <c r="AZ34" s="84">
        <f t="shared" si="6"/>
        <v>0</v>
      </c>
      <c r="BA34" s="84">
        <f t="shared" si="6"/>
        <v>0</v>
      </c>
      <c r="BB34" s="84">
        <f t="shared" si="6"/>
        <v>0</v>
      </c>
      <c r="BC34" s="84">
        <f t="shared" si="6"/>
        <v>0</v>
      </c>
      <c r="BD34" s="84">
        <f t="shared" si="6"/>
        <v>0</v>
      </c>
      <c r="BE34" s="84">
        <f t="shared" si="6"/>
        <v>0</v>
      </c>
      <c r="BF34" s="84">
        <f t="shared" si="6"/>
        <v>0</v>
      </c>
      <c r="BG34" s="84">
        <f t="shared" si="6"/>
        <v>0</v>
      </c>
      <c r="BH34" s="84">
        <f t="shared" si="6"/>
        <v>0</v>
      </c>
      <c r="BI34" s="84">
        <f t="shared" si="6"/>
        <v>0</v>
      </c>
      <c r="BJ34" s="84">
        <f t="shared" si="6"/>
        <v>0</v>
      </c>
      <c r="BK34" s="84">
        <f t="shared" si="6"/>
        <v>0</v>
      </c>
      <c r="BL34" s="84">
        <f t="shared" si="6"/>
        <v>0</v>
      </c>
      <c r="BM34" s="84">
        <f t="shared" si="6"/>
        <v>0</v>
      </c>
      <c r="BN34" s="84">
        <f t="shared" si="6"/>
        <v>0</v>
      </c>
      <c r="BO34" s="84">
        <f t="shared" si="6"/>
        <v>0</v>
      </c>
      <c r="BP34" s="84">
        <f t="shared" si="6"/>
        <v>0</v>
      </c>
      <c r="BQ34" s="84">
        <f t="shared" ref="BQ34:EB34" si="7">COUNTIF(BQ3:BQ33,"R")</f>
        <v>0</v>
      </c>
      <c r="BR34" s="84">
        <f t="shared" si="7"/>
        <v>0</v>
      </c>
      <c r="BS34" s="84">
        <f t="shared" si="7"/>
        <v>0</v>
      </c>
      <c r="BT34" s="84">
        <f t="shared" si="7"/>
        <v>0</v>
      </c>
      <c r="BU34" s="84">
        <f t="shared" si="7"/>
        <v>0</v>
      </c>
      <c r="BV34" s="84">
        <f t="shared" si="7"/>
        <v>0</v>
      </c>
      <c r="BW34" s="84">
        <f t="shared" si="7"/>
        <v>0</v>
      </c>
      <c r="BX34" s="84">
        <f t="shared" si="7"/>
        <v>0</v>
      </c>
      <c r="BY34" s="84">
        <f t="shared" si="7"/>
        <v>0</v>
      </c>
      <c r="BZ34" s="84">
        <f t="shared" si="7"/>
        <v>0</v>
      </c>
      <c r="CA34" s="84">
        <f t="shared" si="7"/>
        <v>0</v>
      </c>
      <c r="CB34" s="84">
        <f t="shared" si="7"/>
        <v>0</v>
      </c>
      <c r="CC34" s="84">
        <f t="shared" si="7"/>
        <v>0</v>
      </c>
      <c r="CD34" s="84">
        <f t="shared" si="7"/>
        <v>0</v>
      </c>
      <c r="CE34" s="84">
        <f t="shared" si="7"/>
        <v>0</v>
      </c>
      <c r="CF34" s="84">
        <f t="shared" si="7"/>
        <v>0</v>
      </c>
      <c r="CG34" s="84">
        <f t="shared" si="7"/>
        <v>0</v>
      </c>
      <c r="CH34" s="84">
        <f t="shared" si="7"/>
        <v>0</v>
      </c>
      <c r="CI34" s="84">
        <f t="shared" si="7"/>
        <v>0</v>
      </c>
      <c r="CJ34" s="84">
        <f t="shared" si="7"/>
        <v>0</v>
      </c>
      <c r="CK34" s="84">
        <f t="shared" si="7"/>
        <v>0</v>
      </c>
      <c r="CL34" s="84">
        <f t="shared" si="7"/>
        <v>0</v>
      </c>
      <c r="CM34" s="84">
        <f t="shared" si="7"/>
        <v>0</v>
      </c>
      <c r="CN34" s="84">
        <f t="shared" si="7"/>
        <v>0</v>
      </c>
      <c r="CO34" s="84">
        <f t="shared" si="7"/>
        <v>0</v>
      </c>
      <c r="CP34" s="84">
        <f t="shared" si="7"/>
        <v>0</v>
      </c>
      <c r="CQ34" s="84">
        <f t="shared" si="7"/>
        <v>0</v>
      </c>
      <c r="CR34" s="84">
        <f t="shared" si="7"/>
        <v>0</v>
      </c>
      <c r="CS34" s="84">
        <f t="shared" si="7"/>
        <v>0</v>
      </c>
      <c r="CT34" s="84">
        <f t="shared" si="7"/>
        <v>0</v>
      </c>
      <c r="CU34" s="84">
        <f t="shared" si="7"/>
        <v>0</v>
      </c>
      <c r="CV34" s="84">
        <f t="shared" si="7"/>
        <v>0</v>
      </c>
      <c r="CW34" s="84">
        <f t="shared" si="7"/>
        <v>0</v>
      </c>
      <c r="CX34" s="84">
        <f t="shared" si="7"/>
        <v>0</v>
      </c>
      <c r="CY34" s="84">
        <f t="shared" si="7"/>
        <v>0</v>
      </c>
      <c r="CZ34" s="84">
        <f t="shared" si="7"/>
        <v>0</v>
      </c>
      <c r="DA34" s="84">
        <f t="shared" si="7"/>
        <v>0</v>
      </c>
      <c r="DB34" s="84">
        <f t="shared" si="7"/>
        <v>0</v>
      </c>
      <c r="DC34" s="84">
        <f t="shared" si="7"/>
        <v>0</v>
      </c>
      <c r="DD34" s="84">
        <f t="shared" si="7"/>
        <v>0</v>
      </c>
      <c r="DE34" s="84">
        <f t="shared" si="7"/>
        <v>0</v>
      </c>
      <c r="DF34" s="84">
        <f t="shared" si="7"/>
        <v>0</v>
      </c>
      <c r="DG34" s="84">
        <f t="shared" si="7"/>
        <v>0</v>
      </c>
      <c r="DH34" s="84">
        <f t="shared" si="7"/>
        <v>0</v>
      </c>
      <c r="DI34" s="84">
        <f t="shared" si="7"/>
        <v>0</v>
      </c>
      <c r="DJ34" s="84">
        <f t="shared" si="7"/>
        <v>0</v>
      </c>
      <c r="DK34" s="84">
        <f t="shared" si="7"/>
        <v>0</v>
      </c>
      <c r="DL34" s="84">
        <f t="shared" si="7"/>
        <v>0</v>
      </c>
      <c r="DM34" s="84">
        <f t="shared" si="7"/>
        <v>0</v>
      </c>
      <c r="DN34" s="84">
        <f t="shared" si="7"/>
        <v>0</v>
      </c>
      <c r="DO34" s="84">
        <f t="shared" si="7"/>
        <v>0</v>
      </c>
      <c r="DP34" s="84">
        <f t="shared" si="7"/>
        <v>0</v>
      </c>
      <c r="DQ34" s="84">
        <f t="shared" si="7"/>
        <v>0</v>
      </c>
      <c r="DR34" s="84">
        <f t="shared" si="7"/>
        <v>0</v>
      </c>
      <c r="DS34" s="84">
        <f t="shared" si="7"/>
        <v>0</v>
      </c>
      <c r="DT34" s="84">
        <f t="shared" si="7"/>
        <v>0</v>
      </c>
      <c r="DU34" s="84">
        <f t="shared" si="7"/>
        <v>0</v>
      </c>
      <c r="DV34" s="84">
        <f t="shared" si="7"/>
        <v>0</v>
      </c>
      <c r="DW34" s="84">
        <f t="shared" si="7"/>
        <v>0</v>
      </c>
      <c r="DX34" s="84">
        <f t="shared" si="7"/>
        <v>0</v>
      </c>
      <c r="DY34" s="84">
        <f t="shared" si="7"/>
        <v>0</v>
      </c>
      <c r="DZ34" s="84">
        <f t="shared" si="7"/>
        <v>0</v>
      </c>
      <c r="EA34" s="84">
        <f t="shared" si="7"/>
        <v>0</v>
      </c>
      <c r="EB34" s="84">
        <f t="shared" si="7"/>
        <v>0</v>
      </c>
      <c r="EC34" s="84">
        <f t="shared" ref="EC34:ES34" si="8">COUNTIF(EC3:EC33,"R")</f>
        <v>0</v>
      </c>
      <c r="ED34" s="84">
        <f t="shared" si="8"/>
        <v>0</v>
      </c>
      <c r="EE34" s="84">
        <f t="shared" si="8"/>
        <v>0</v>
      </c>
      <c r="EF34" s="84">
        <f t="shared" si="8"/>
        <v>0</v>
      </c>
      <c r="EG34" s="84">
        <f t="shared" si="8"/>
        <v>0</v>
      </c>
      <c r="EH34" s="84">
        <f t="shared" si="8"/>
        <v>0</v>
      </c>
      <c r="EI34" s="84">
        <f t="shared" si="8"/>
        <v>0</v>
      </c>
      <c r="EJ34" s="84">
        <f t="shared" si="8"/>
        <v>0</v>
      </c>
      <c r="EK34" s="84">
        <f t="shared" si="8"/>
        <v>0</v>
      </c>
      <c r="EL34" s="84">
        <f t="shared" si="8"/>
        <v>0</v>
      </c>
      <c r="EM34" s="84">
        <f t="shared" si="8"/>
        <v>0</v>
      </c>
      <c r="EN34" s="84">
        <f t="shared" si="8"/>
        <v>0</v>
      </c>
      <c r="EO34" s="84">
        <f t="shared" si="8"/>
        <v>0</v>
      </c>
      <c r="EP34" s="84">
        <f t="shared" si="8"/>
        <v>0</v>
      </c>
      <c r="EQ34" s="84">
        <f t="shared" si="8"/>
        <v>0</v>
      </c>
      <c r="ER34" s="84">
        <f t="shared" si="8"/>
        <v>0</v>
      </c>
      <c r="ES34" s="85">
        <f t="shared" si="8"/>
        <v>0</v>
      </c>
    </row>
    <row r="35" spans="1:149" s="28" customFormat="1" ht="11.45" customHeight="1" x14ac:dyDescent="0.2">
      <c r="B35" s="86" t="s">
        <v>48</v>
      </c>
      <c r="C35" s="87" t="s">
        <v>9</v>
      </c>
      <c r="D35" s="88">
        <f>SUM(E35:ES35)</f>
        <v>0</v>
      </c>
      <c r="E35" s="93">
        <f t="shared" ref="E35:BP35" si="9">COUNTIF(E3:E33,"D")</f>
        <v>0</v>
      </c>
      <c r="F35" s="87">
        <f t="shared" si="9"/>
        <v>0</v>
      </c>
      <c r="G35" s="87">
        <f t="shared" si="9"/>
        <v>0</v>
      </c>
      <c r="H35" s="87">
        <f t="shared" si="9"/>
        <v>0</v>
      </c>
      <c r="I35" s="87">
        <f t="shared" si="9"/>
        <v>0</v>
      </c>
      <c r="J35" s="87">
        <f t="shared" si="9"/>
        <v>0</v>
      </c>
      <c r="K35" s="87">
        <f t="shared" si="9"/>
        <v>0</v>
      </c>
      <c r="L35" s="87">
        <f t="shared" si="9"/>
        <v>0</v>
      </c>
      <c r="M35" s="87">
        <f t="shared" si="9"/>
        <v>0</v>
      </c>
      <c r="N35" s="87">
        <f t="shared" si="9"/>
        <v>0</v>
      </c>
      <c r="O35" s="87">
        <f t="shared" si="9"/>
        <v>0</v>
      </c>
      <c r="P35" s="87">
        <f t="shared" si="9"/>
        <v>0</v>
      </c>
      <c r="Q35" s="87">
        <f t="shared" si="9"/>
        <v>0</v>
      </c>
      <c r="R35" s="87">
        <f t="shared" si="9"/>
        <v>0</v>
      </c>
      <c r="S35" s="87">
        <f t="shared" si="9"/>
        <v>0</v>
      </c>
      <c r="T35" s="87">
        <f t="shared" si="9"/>
        <v>0</v>
      </c>
      <c r="U35" s="87">
        <f t="shared" si="9"/>
        <v>0</v>
      </c>
      <c r="V35" s="87">
        <f t="shared" si="9"/>
        <v>0</v>
      </c>
      <c r="W35" s="87">
        <f t="shared" si="9"/>
        <v>0</v>
      </c>
      <c r="X35" s="87">
        <f t="shared" si="9"/>
        <v>0</v>
      </c>
      <c r="Y35" s="87">
        <f t="shared" si="9"/>
        <v>0</v>
      </c>
      <c r="Z35" s="87">
        <f t="shared" si="9"/>
        <v>0</v>
      </c>
      <c r="AA35" s="87">
        <f t="shared" si="9"/>
        <v>0</v>
      </c>
      <c r="AB35" s="87">
        <f t="shared" si="9"/>
        <v>0</v>
      </c>
      <c r="AC35" s="87">
        <f t="shared" si="9"/>
        <v>0</v>
      </c>
      <c r="AD35" s="87">
        <f t="shared" si="9"/>
        <v>0</v>
      </c>
      <c r="AE35" s="87">
        <f t="shared" si="9"/>
        <v>0</v>
      </c>
      <c r="AF35" s="87">
        <f t="shared" si="9"/>
        <v>0</v>
      </c>
      <c r="AG35" s="87">
        <f t="shared" si="9"/>
        <v>0</v>
      </c>
      <c r="AH35" s="87">
        <f t="shared" si="9"/>
        <v>0</v>
      </c>
      <c r="AI35" s="87">
        <f t="shared" si="9"/>
        <v>0</v>
      </c>
      <c r="AJ35" s="87">
        <f t="shared" si="9"/>
        <v>0</v>
      </c>
      <c r="AK35" s="87">
        <f t="shared" si="9"/>
        <v>0</v>
      </c>
      <c r="AL35" s="87">
        <f t="shared" si="9"/>
        <v>0</v>
      </c>
      <c r="AM35" s="87">
        <f t="shared" si="9"/>
        <v>0</v>
      </c>
      <c r="AN35" s="87">
        <f t="shared" si="9"/>
        <v>0</v>
      </c>
      <c r="AO35" s="87">
        <f t="shared" si="9"/>
        <v>0</v>
      </c>
      <c r="AP35" s="87">
        <f t="shared" si="9"/>
        <v>0</v>
      </c>
      <c r="AQ35" s="87">
        <f t="shared" si="9"/>
        <v>0</v>
      </c>
      <c r="AR35" s="87">
        <f t="shared" si="9"/>
        <v>0</v>
      </c>
      <c r="AS35" s="87">
        <f t="shared" si="9"/>
        <v>0</v>
      </c>
      <c r="AT35" s="87">
        <f t="shared" si="9"/>
        <v>0</v>
      </c>
      <c r="AU35" s="87">
        <f t="shared" si="9"/>
        <v>0</v>
      </c>
      <c r="AV35" s="87">
        <f t="shared" si="9"/>
        <v>0</v>
      </c>
      <c r="AW35" s="87">
        <f t="shared" si="9"/>
        <v>0</v>
      </c>
      <c r="AX35" s="87">
        <f t="shared" si="9"/>
        <v>0</v>
      </c>
      <c r="AY35" s="87">
        <f t="shared" si="9"/>
        <v>0</v>
      </c>
      <c r="AZ35" s="87">
        <f t="shared" si="9"/>
        <v>0</v>
      </c>
      <c r="BA35" s="87">
        <f t="shared" si="9"/>
        <v>0</v>
      </c>
      <c r="BB35" s="87">
        <f t="shared" si="9"/>
        <v>0</v>
      </c>
      <c r="BC35" s="87">
        <f t="shared" si="9"/>
        <v>0</v>
      </c>
      <c r="BD35" s="87">
        <f t="shared" si="9"/>
        <v>0</v>
      </c>
      <c r="BE35" s="87">
        <f t="shared" si="9"/>
        <v>0</v>
      </c>
      <c r="BF35" s="87">
        <f t="shared" si="9"/>
        <v>0</v>
      </c>
      <c r="BG35" s="87">
        <f t="shared" si="9"/>
        <v>0</v>
      </c>
      <c r="BH35" s="87">
        <f t="shared" si="9"/>
        <v>0</v>
      </c>
      <c r="BI35" s="87">
        <f t="shared" si="9"/>
        <v>0</v>
      </c>
      <c r="BJ35" s="87">
        <f t="shared" si="9"/>
        <v>0</v>
      </c>
      <c r="BK35" s="87">
        <f t="shared" si="9"/>
        <v>0</v>
      </c>
      <c r="BL35" s="87">
        <f t="shared" si="9"/>
        <v>0</v>
      </c>
      <c r="BM35" s="87">
        <f t="shared" si="9"/>
        <v>0</v>
      </c>
      <c r="BN35" s="87">
        <f t="shared" si="9"/>
        <v>0</v>
      </c>
      <c r="BO35" s="87">
        <f t="shared" si="9"/>
        <v>0</v>
      </c>
      <c r="BP35" s="87">
        <f t="shared" si="9"/>
        <v>0</v>
      </c>
      <c r="BQ35" s="87">
        <f t="shared" ref="BQ35:EB35" si="10">COUNTIF(BQ3:BQ33,"D")</f>
        <v>0</v>
      </c>
      <c r="BR35" s="87">
        <f t="shared" si="10"/>
        <v>0</v>
      </c>
      <c r="BS35" s="87">
        <f t="shared" si="10"/>
        <v>0</v>
      </c>
      <c r="BT35" s="87">
        <f t="shared" si="10"/>
        <v>0</v>
      </c>
      <c r="BU35" s="87">
        <f t="shared" si="10"/>
        <v>0</v>
      </c>
      <c r="BV35" s="87">
        <f t="shared" si="10"/>
        <v>0</v>
      </c>
      <c r="BW35" s="87">
        <f t="shared" si="10"/>
        <v>0</v>
      </c>
      <c r="BX35" s="87">
        <f t="shared" si="10"/>
        <v>0</v>
      </c>
      <c r="BY35" s="87">
        <f t="shared" si="10"/>
        <v>0</v>
      </c>
      <c r="BZ35" s="87">
        <f t="shared" si="10"/>
        <v>0</v>
      </c>
      <c r="CA35" s="87">
        <f t="shared" si="10"/>
        <v>0</v>
      </c>
      <c r="CB35" s="87">
        <f t="shared" si="10"/>
        <v>0</v>
      </c>
      <c r="CC35" s="87">
        <f t="shared" si="10"/>
        <v>0</v>
      </c>
      <c r="CD35" s="87">
        <f t="shared" si="10"/>
        <v>0</v>
      </c>
      <c r="CE35" s="87">
        <f t="shared" si="10"/>
        <v>0</v>
      </c>
      <c r="CF35" s="87">
        <f t="shared" si="10"/>
        <v>0</v>
      </c>
      <c r="CG35" s="87">
        <f t="shared" si="10"/>
        <v>0</v>
      </c>
      <c r="CH35" s="87">
        <f t="shared" si="10"/>
        <v>0</v>
      </c>
      <c r="CI35" s="87">
        <f t="shared" si="10"/>
        <v>0</v>
      </c>
      <c r="CJ35" s="87">
        <f t="shared" si="10"/>
        <v>0</v>
      </c>
      <c r="CK35" s="87">
        <f t="shared" si="10"/>
        <v>0</v>
      </c>
      <c r="CL35" s="87">
        <f t="shared" si="10"/>
        <v>0</v>
      </c>
      <c r="CM35" s="87">
        <f t="shared" si="10"/>
        <v>0</v>
      </c>
      <c r="CN35" s="87">
        <f t="shared" si="10"/>
        <v>0</v>
      </c>
      <c r="CO35" s="87">
        <f t="shared" si="10"/>
        <v>0</v>
      </c>
      <c r="CP35" s="87">
        <f t="shared" si="10"/>
        <v>0</v>
      </c>
      <c r="CQ35" s="87">
        <f t="shared" si="10"/>
        <v>0</v>
      </c>
      <c r="CR35" s="87">
        <f t="shared" si="10"/>
        <v>0</v>
      </c>
      <c r="CS35" s="87">
        <f t="shared" si="10"/>
        <v>0</v>
      </c>
      <c r="CT35" s="87">
        <f t="shared" si="10"/>
        <v>0</v>
      </c>
      <c r="CU35" s="87">
        <f t="shared" si="10"/>
        <v>0</v>
      </c>
      <c r="CV35" s="87">
        <f t="shared" si="10"/>
        <v>0</v>
      </c>
      <c r="CW35" s="87">
        <f t="shared" si="10"/>
        <v>0</v>
      </c>
      <c r="CX35" s="87">
        <f t="shared" si="10"/>
        <v>0</v>
      </c>
      <c r="CY35" s="87">
        <f t="shared" si="10"/>
        <v>0</v>
      </c>
      <c r="CZ35" s="87">
        <f t="shared" si="10"/>
        <v>0</v>
      </c>
      <c r="DA35" s="87">
        <f t="shared" si="10"/>
        <v>0</v>
      </c>
      <c r="DB35" s="87">
        <f t="shared" si="10"/>
        <v>0</v>
      </c>
      <c r="DC35" s="87">
        <f t="shared" si="10"/>
        <v>0</v>
      </c>
      <c r="DD35" s="87">
        <f t="shared" si="10"/>
        <v>0</v>
      </c>
      <c r="DE35" s="87">
        <f t="shared" si="10"/>
        <v>0</v>
      </c>
      <c r="DF35" s="87">
        <f t="shared" si="10"/>
        <v>0</v>
      </c>
      <c r="DG35" s="87">
        <f t="shared" si="10"/>
        <v>0</v>
      </c>
      <c r="DH35" s="87">
        <f t="shared" si="10"/>
        <v>0</v>
      </c>
      <c r="DI35" s="87">
        <f t="shared" si="10"/>
        <v>0</v>
      </c>
      <c r="DJ35" s="87">
        <f t="shared" si="10"/>
        <v>0</v>
      </c>
      <c r="DK35" s="87">
        <f t="shared" si="10"/>
        <v>0</v>
      </c>
      <c r="DL35" s="87">
        <f t="shared" si="10"/>
        <v>0</v>
      </c>
      <c r="DM35" s="87">
        <f t="shared" si="10"/>
        <v>0</v>
      </c>
      <c r="DN35" s="87">
        <f t="shared" si="10"/>
        <v>0</v>
      </c>
      <c r="DO35" s="87">
        <f t="shared" si="10"/>
        <v>0</v>
      </c>
      <c r="DP35" s="87">
        <f t="shared" si="10"/>
        <v>0</v>
      </c>
      <c r="DQ35" s="87">
        <f t="shared" si="10"/>
        <v>0</v>
      </c>
      <c r="DR35" s="87">
        <f t="shared" si="10"/>
        <v>0</v>
      </c>
      <c r="DS35" s="87">
        <f t="shared" si="10"/>
        <v>0</v>
      </c>
      <c r="DT35" s="87">
        <f t="shared" si="10"/>
        <v>0</v>
      </c>
      <c r="DU35" s="87">
        <f t="shared" si="10"/>
        <v>0</v>
      </c>
      <c r="DV35" s="87">
        <f t="shared" si="10"/>
        <v>0</v>
      </c>
      <c r="DW35" s="87">
        <f t="shared" si="10"/>
        <v>0</v>
      </c>
      <c r="DX35" s="87">
        <f t="shared" si="10"/>
        <v>0</v>
      </c>
      <c r="DY35" s="87">
        <f t="shared" si="10"/>
        <v>0</v>
      </c>
      <c r="DZ35" s="87">
        <f t="shared" si="10"/>
        <v>0</v>
      </c>
      <c r="EA35" s="87">
        <f t="shared" si="10"/>
        <v>0</v>
      </c>
      <c r="EB35" s="87">
        <f t="shared" si="10"/>
        <v>0</v>
      </c>
      <c r="EC35" s="87">
        <f t="shared" ref="EC35:ES35" si="11">COUNTIF(EC3:EC33,"D")</f>
        <v>0</v>
      </c>
      <c r="ED35" s="87">
        <f t="shared" si="11"/>
        <v>0</v>
      </c>
      <c r="EE35" s="87">
        <f t="shared" si="11"/>
        <v>0</v>
      </c>
      <c r="EF35" s="87">
        <f t="shared" si="11"/>
        <v>0</v>
      </c>
      <c r="EG35" s="87">
        <f t="shared" si="11"/>
        <v>0</v>
      </c>
      <c r="EH35" s="87">
        <f t="shared" si="11"/>
        <v>0</v>
      </c>
      <c r="EI35" s="87">
        <f t="shared" si="11"/>
        <v>0</v>
      </c>
      <c r="EJ35" s="87">
        <f t="shared" si="11"/>
        <v>0</v>
      </c>
      <c r="EK35" s="87">
        <f t="shared" si="11"/>
        <v>0</v>
      </c>
      <c r="EL35" s="87">
        <f t="shared" si="11"/>
        <v>0</v>
      </c>
      <c r="EM35" s="87">
        <f t="shared" si="11"/>
        <v>0</v>
      </c>
      <c r="EN35" s="87">
        <f t="shared" si="11"/>
        <v>0</v>
      </c>
      <c r="EO35" s="87">
        <f t="shared" si="11"/>
        <v>0</v>
      </c>
      <c r="EP35" s="87">
        <f t="shared" si="11"/>
        <v>0</v>
      </c>
      <c r="EQ35" s="87">
        <f t="shared" si="11"/>
        <v>0</v>
      </c>
      <c r="ER35" s="87">
        <f t="shared" si="11"/>
        <v>0</v>
      </c>
      <c r="ES35" s="88">
        <f t="shared" si="11"/>
        <v>0</v>
      </c>
    </row>
    <row r="36" spans="1:149" s="28" customFormat="1" ht="11.45" customHeight="1" thickBot="1" x14ac:dyDescent="0.25">
      <c r="A36" s="39"/>
      <c r="B36" s="89" t="s">
        <v>3</v>
      </c>
      <c r="C36" s="90" t="s">
        <v>5</v>
      </c>
      <c r="D36" s="91">
        <f>SUM(E36:ES36)</f>
        <v>0</v>
      </c>
      <c r="E36" s="94">
        <f t="shared" ref="E36:BP36" si="12">COUNTIF(E3:E33,"G")</f>
        <v>0</v>
      </c>
      <c r="F36" s="90">
        <f t="shared" si="12"/>
        <v>0</v>
      </c>
      <c r="G36" s="90">
        <f t="shared" si="12"/>
        <v>0</v>
      </c>
      <c r="H36" s="90">
        <f t="shared" si="12"/>
        <v>0</v>
      </c>
      <c r="I36" s="90">
        <f t="shared" si="12"/>
        <v>0</v>
      </c>
      <c r="J36" s="90">
        <f t="shared" si="12"/>
        <v>0</v>
      </c>
      <c r="K36" s="90">
        <f t="shared" si="12"/>
        <v>0</v>
      </c>
      <c r="L36" s="90">
        <f t="shared" si="12"/>
        <v>0</v>
      </c>
      <c r="M36" s="90">
        <f t="shared" si="12"/>
        <v>0</v>
      </c>
      <c r="N36" s="90">
        <f t="shared" si="12"/>
        <v>0</v>
      </c>
      <c r="O36" s="90">
        <f t="shared" si="12"/>
        <v>0</v>
      </c>
      <c r="P36" s="90">
        <f t="shared" si="12"/>
        <v>0</v>
      </c>
      <c r="Q36" s="90">
        <f t="shared" si="12"/>
        <v>0</v>
      </c>
      <c r="R36" s="90">
        <f t="shared" si="12"/>
        <v>0</v>
      </c>
      <c r="S36" s="90">
        <f t="shared" si="12"/>
        <v>0</v>
      </c>
      <c r="T36" s="90">
        <f t="shared" si="12"/>
        <v>0</v>
      </c>
      <c r="U36" s="90">
        <f t="shared" si="12"/>
        <v>0</v>
      </c>
      <c r="V36" s="90">
        <f t="shared" si="12"/>
        <v>0</v>
      </c>
      <c r="W36" s="90">
        <f t="shared" si="12"/>
        <v>0</v>
      </c>
      <c r="X36" s="90">
        <f t="shared" si="12"/>
        <v>0</v>
      </c>
      <c r="Y36" s="90">
        <f t="shared" si="12"/>
        <v>0</v>
      </c>
      <c r="Z36" s="90">
        <f t="shared" si="12"/>
        <v>0</v>
      </c>
      <c r="AA36" s="90">
        <f t="shared" si="12"/>
        <v>0</v>
      </c>
      <c r="AB36" s="90">
        <f t="shared" si="12"/>
        <v>0</v>
      </c>
      <c r="AC36" s="90">
        <f t="shared" si="12"/>
        <v>0</v>
      </c>
      <c r="AD36" s="90">
        <f t="shared" si="12"/>
        <v>0</v>
      </c>
      <c r="AE36" s="90">
        <f t="shared" si="12"/>
        <v>0</v>
      </c>
      <c r="AF36" s="90">
        <f t="shared" si="12"/>
        <v>0</v>
      </c>
      <c r="AG36" s="90">
        <f t="shared" si="12"/>
        <v>0</v>
      </c>
      <c r="AH36" s="90">
        <f t="shared" si="12"/>
        <v>0</v>
      </c>
      <c r="AI36" s="90">
        <f t="shared" si="12"/>
        <v>0</v>
      </c>
      <c r="AJ36" s="90">
        <f t="shared" si="12"/>
        <v>0</v>
      </c>
      <c r="AK36" s="90">
        <f t="shared" si="12"/>
        <v>0</v>
      </c>
      <c r="AL36" s="90">
        <f t="shared" si="12"/>
        <v>0</v>
      </c>
      <c r="AM36" s="90">
        <f t="shared" si="12"/>
        <v>0</v>
      </c>
      <c r="AN36" s="90">
        <f t="shared" si="12"/>
        <v>0</v>
      </c>
      <c r="AO36" s="90">
        <f t="shared" si="12"/>
        <v>0</v>
      </c>
      <c r="AP36" s="90">
        <f t="shared" si="12"/>
        <v>0</v>
      </c>
      <c r="AQ36" s="90">
        <f t="shared" si="12"/>
        <v>0</v>
      </c>
      <c r="AR36" s="90">
        <f t="shared" si="12"/>
        <v>0</v>
      </c>
      <c r="AS36" s="90">
        <f t="shared" si="12"/>
        <v>0</v>
      </c>
      <c r="AT36" s="90">
        <f t="shared" si="12"/>
        <v>0</v>
      </c>
      <c r="AU36" s="90">
        <f t="shared" si="12"/>
        <v>0</v>
      </c>
      <c r="AV36" s="90">
        <f t="shared" si="12"/>
        <v>0</v>
      </c>
      <c r="AW36" s="90">
        <f t="shared" si="12"/>
        <v>0</v>
      </c>
      <c r="AX36" s="90">
        <f t="shared" si="12"/>
        <v>0</v>
      </c>
      <c r="AY36" s="90">
        <f t="shared" si="12"/>
        <v>0</v>
      </c>
      <c r="AZ36" s="90">
        <f t="shared" si="12"/>
        <v>0</v>
      </c>
      <c r="BA36" s="90">
        <f t="shared" si="12"/>
        <v>0</v>
      </c>
      <c r="BB36" s="90">
        <f t="shared" si="12"/>
        <v>0</v>
      </c>
      <c r="BC36" s="90">
        <f t="shared" si="12"/>
        <v>0</v>
      </c>
      <c r="BD36" s="90">
        <f t="shared" si="12"/>
        <v>0</v>
      </c>
      <c r="BE36" s="90">
        <f t="shared" si="12"/>
        <v>0</v>
      </c>
      <c r="BF36" s="90">
        <f t="shared" si="12"/>
        <v>0</v>
      </c>
      <c r="BG36" s="90">
        <f t="shared" si="12"/>
        <v>0</v>
      </c>
      <c r="BH36" s="90">
        <f t="shared" si="12"/>
        <v>0</v>
      </c>
      <c r="BI36" s="90">
        <f t="shared" si="12"/>
        <v>0</v>
      </c>
      <c r="BJ36" s="90">
        <f t="shared" si="12"/>
        <v>0</v>
      </c>
      <c r="BK36" s="90">
        <f t="shared" si="12"/>
        <v>0</v>
      </c>
      <c r="BL36" s="90">
        <f t="shared" si="12"/>
        <v>0</v>
      </c>
      <c r="BM36" s="90">
        <f t="shared" si="12"/>
        <v>0</v>
      </c>
      <c r="BN36" s="90">
        <f t="shared" si="12"/>
        <v>0</v>
      </c>
      <c r="BO36" s="90">
        <f t="shared" si="12"/>
        <v>0</v>
      </c>
      <c r="BP36" s="90">
        <f t="shared" si="12"/>
        <v>0</v>
      </c>
      <c r="BQ36" s="90">
        <f t="shared" ref="BQ36:EB36" si="13">COUNTIF(BQ3:BQ33,"G")</f>
        <v>0</v>
      </c>
      <c r="BR36" s="90">
        <f t="shared" si="13"/>
        <v>0</v>
      </c>
      <c r="BS36" s="90">
        <f t="shared" si="13"/>
        <v>0</v>
      </c>
      <c r="BT36" s="90">
        <f t="shared" si="13"/>
        <v>0</v>
      </c>
      <c r="BU36" s="90">
        <f t="shared" si="13"/>
        <v>0</v>
      </c>
      <c r="BV36" s="90">
        <f t="shared" si="13"/>
        <v>0</v>
      </c>
      <c r="BW36" s="90">
        <f t="shared" si="13"/>
        <v>0</v>
      </c>
      <c r="BX36" s="90">
        <f t="shared" si="13"/>
        <v>0</v>
      </c>
      <c r="BY36" s="90">
        <f t="shared" si="13"/>
        <v>0</v>
      </c>
      <c r="BZ36" s="90">
        <f t="shared" si="13"/>
        <v>0</v>
      </c>
      <c r="CA36" s="90">
        <f t="shared" si="13"/>
        <v>0</v>
      </c>
      <c r="CB36" s="90">
        <f t="shared" si="13"/>
        <v>0</v>
      </c>
      <c r="CC36" s="90">
        <f t="shared" si="13"/>
        <v>0</v>
      </c>
      <c r="CD36" s="90">
        <f t="shared" si="13"/>
        <v>0</v>
      </c>
      <c r="CE36" s="90">
        <f t="shared" si="13"/>
        <v>0</v>
      </c>
      <c r="CF36" s="90">
        <f t="shared" si="13"/>
        <v>0</v>
      </c>
      <c r="CG36" s="90">
        <f t="shared" si="13"/>
        <v>0</v>
      </c>
      <c r="CH36" s="90">
        <f t="shared" si="13"/>
        <v>0</v>
      </c>
      <c r="CI36" s="90">
        <f t="shared" si="13"/>
        <v>0</v>
      </c>
      <c r="CJ36" s="90">
        <f t="shared" si="13"/>
        <v>0</v>
      </c>
      <c r="CK36" s="90">
        <f t="shared" si="13"/>
        <v>0</v>
      </c>
      <c r="CL36" s="90">
        <f t="shared" si="13"/>
        <v>0</v>
      </c>
      <c r="CM36" s="90">
        <f t="shared" si="13"/>
        <v>0</v>
      </c>
      <c r="CN36" s="90">
        <f t="shared" si="13"/>
        <v>0</v>
      </c>
      <c r="CO36" s="90">
        <f t="shared" si="13"/>
        <v>0</v>
      </c>
      <c r="CP36" s="90">
        <f t="shared" si="13"/>
        <v>0</v>
      </c>
      <c r="CQ36" s="90">
        <f t="shared" si="13"/>
        <v>0</v>
      </c>
      <c r="CR36" s="90">
        <f t="shared" si="13"/>
        <v>0</v>
      </c>
      <c r="CS36" s="90">
        <f t="shared" si="13"/>
        <v>0</v>
      </c>
      <c r="CT36" s="90">
        <f t="shared" si="13"/>
        <v>0</v>
      </c>
      <c r="CU36" s="90">
        <f t="shared" si="13"/>
        <v>0</v>
      </c>
      <c r="CV36" s="90">
        <f t="shared" si="13"/>
        <v>0</v>
      </c>
      <c r="CW36" s="90">
        <f t="shared" si="13"/>
        <v>0</v>
      </c>
      <c r="CX36" s="90">
        <f t="shared" si="13"/>
        <v>0</v>
      </c>
      <c r="CY36" s="90">
        <f t="shared" si="13"/>
        <v>0</v>
      </c>
      <c r="CZ36" s="90">
        <f t="shared" si="13"/>
        <v>0</v>
      </c>
      <c r="DA36" s="90">
        <f t="shared" si="13"/>
        <v>0</v>
      </c>
      <c r="DB36" s="90">
        <f t="shared" si="13"/>
        <v>0</v>
      </c>
      <c r="DC36" s="90">
        <f t="shared" si="13"/>
        <v>0</v>
      </c>
      <c r="DD36" s="90">
        <f t="shared" si="13"/>
        <v>0</v>
      </c>
      <c r="DE36" s="90">
        <f t="shared" si="13"/>
        <v>0</v>
      </c>
      <c r="DF36" s="90">
        <f t="shared" si="13"/>
        <v>0</v>
      </c>
      <c r="DG36" s="90">
        <f t="shared" si="13"/>
        <v>0</v>
      </c>
      <c r="DH36" s="90">
        <f t="shared" si="13"/>
        <v>0</v>
      </c>
      <c r="DI36" s="90">
        <f t="shared" si="13"/>
        <v>0</v>
      </c>
      <c r="DJ36" s="90">
        <f t="shared" si="13"/>
        <v>0</v>
      </c>
      <c r="DK36" s="90">
        <f t="shared" si="13"/>
        <v>0</v>
      </c>
      <c r="DL36" s="90">
        <f t="shared" si="13"/>
        <v>0</v>
      </c>
      <c r="DM36" s="90">
        <f t="shared" si="13"/>
        <v>0</v>
      </c>
      <c r="DN36" s="90">
        <f t="shared" si="13"/>
        <v>0</v>
      </c>
      <c r="DO36" s="90">
        <f t="shared" si="13"/>
        <v>0</v>
      </c>
      <c r="DP36" s="90">
        <f t="shared" si="13"/>
        <v>0</v>
      </c>
      <c r="DQ36" s="90">
        <f t="shared" si="13"/>
        <v>0</v>
      </c>
      <c r="DR36" s="90">
        <f t="shared" si="13"/>
        <v>0</v>
      </c>
      <c r="DS36" s="90">
        <f t="shared" si="13"/>
        <v>0</v>
      </c>
      <c r="DT36" s="90">
        <f t="shared" si="13"/>
        <v>0</v>
      </c>
      <c r="DU36" s="90">
        <f t="shared" si="13"/>
        <v>0</v>
      </c>
      <c r="DV36" s="90">
        <f t="shared" si="13"/>
        <v>0</v>
      </c>
      <c r="DW36" s="90">
        <f t="shared" si="13"/>
        <v>0</v>
      </c>
      <c r="DX36" s="90">
        <f t="shared" si="13"/>
        <v>0</v>
      </c>
      <c r="DY36" s="90">
        <f t="shared" si="13"/>
        <v>0</v>
      </c>
      <c r="DZ36" s="90">
        <f t="shared" si="13"/>
        <v>0</v>
      </c>
      <c r="EA36" s="90">
        <f t="shared" si="13"/>
        <v>0</v>
      </c>
      <c r="EB36" s="90">
        <f t="shared" si="13"/>
        <v>0</v>
      </c>
      <c r="EC36" s="90">
        <f t="shared" ref="EC36:ES36" si="14">COUNTIF(EC3:EC33,"G")</f>
        <v>0</v>
      </c>
      <c r="ED36" s="90">
        <f t="shared" si="14"/>
        <v>0</v>
      </c>
      <c r="EE36" s="90">
        <f t="shared" si="14"/>
        <v>0</v>
      </c>
      <c r="EF36" s="90">
        <f t="shared" si="14"/>
        <v>0</v>
      </c>
      <c r="EG36" s="90">
        <f t="shared" si="14"/>
        <v>0</v>
      </c>
      <c r="EH36" s="90">
        <f t="shared" si="14"/>
        <v>0</v>
      </c>
      <c r="EI36" s="90">
        <f t="shared" si="14"/>
        <v>0</v>
      </c>
      <c r="EJ36" s="90">
        <f t="shared" si="14"/>
        <v>0</v>
      </c>
      <c r="EK36" s="90">
        <f t="shared" si="14"/>
        <v>0</v>
      </c>
      <c r="EL36" s="90">
        <f t="shared" si="14"/>
        <v>0</v>
      </c>
      <c r="EM36" s="90">
        <f t="shared" si="14"/>
        <v>0</v>
      </c>
      <c r="EN36" s="90">
        <f t="shared" si="14"/>
        <v>0</v>
      </c>
      <c r="EO36" s="90">
        <f t="shared" si="14"/>
        <v>0</v>
      </c>
      <c r="EP36" s="90">
        <f t="shared" si="14"/>
        <v>0</v>
      </c>
      <c r="EQ36" s="90">
        <f t="shared" si="14"/>
        <v>0</v>
      </c>
      <c r="ER36" s="90">
        <f t="shared" si="14"/>
        <v>0</v>
      </c>
      <c r="ES36" s="91">
        <f t="shared" si="14"/>
        <v>0</v>
      </c>
    </row>
    <row r="37" spans="1:149" ht="11.45" customHeight="1" thickBot="1" x14ac:dyDescent="0.25">
      <c r="A37" s="40"/>
      <c r="B37" s="42"/>
      <c r="C37" s="43" t="s">
        <v>16</v>
      </c>
      <c r="D37" s="44"/>
      <c r="E37" s="45" t="s">
        <v>49</v>
      </c>
      <c r="F37" s="45">
        <v>2</v>
      </c>
      <c r="G37" s="45" t="s">
        <v>15</v>
      </c>
      <c r="H37" s="45">
        <v>4</v>
      </c>
      <c r="I37" s="45">
        <v>5</v>
      </c>
      <c r="J37" s="45">
        <v>6</v>
      </c>
      <c r="K37" s="45">
        <v>7</v>
      </c>
      <c r="L37" s="45">
        <v>8</v>
      </c>
      <c r="M37" s="45">
        <v>9</v>
      </c>
      <c r="N37" s="45">
        <v>10</v>
      </c>
      <c r="O37" s="45">
        <v>11</v>
      </c>
      <c r="P37" s="45">
        <v>12</v>
      </c>
      <c r="Q37" s="45">
        <v>13</v>
      </c>
      <c r="R37" s="45">
        <v>14</v>
      </c>
      <c r="S37" s="45">
        <v>15</v>
      </c>
      <c r="T37" s="45">
        <v>16</v>
      </c>
      <c r="U37" s="45">
        <v>17</v>
      </c>
      <c r="V37" s="45">
        <v>18</v>
      </c>
      <c r="W37" s="45">
        <v>19</v>
      </c>
      <c r="X37" s="45">
        <v>20</v>
      </c>
      <c r="Y37" s="45">
        <v>21</v>
      </c>
      <c r="Z37" s="45">
        <v>22</v>
      </c>
      <c r="AA37" s="45">
        <v>23</v>
      </c>
      <c r="AB37" s="45">
        <v>24</v>
      </c>
      <c r="AC37" s="45">
        <v>25</v>
      </c>
      <c r="AD37" s="45">
        <v>26</v>
      </c>
      <c r="AE37" s="45">
        <v>27</v>
      </c>
      <c r="AF37" s="45">
        <v>28</v>
      </c>
      <c r="AG37" s="45">
        <v>29</v>
      </c>
      <c r="AH37" s="45">
        <v>30</v>
      </c>
      <c r="AI37" s="45">
        <v>31</v>
      </c>
      <c r="AJ37" s="45">
        <v>32</v>
      </c>
      <c r="AK37" s="45">
        <v>33</v>
      </c>
      <c r="AL37" s="45">
        <v>34</v>
      </c>
      <c r="AM37" s="45">
        <v>35</v>
      </c>
      <c r="AN37" s="45">
        <v>36</v>
      </c>
      <c r="AO37" s="45">
        <v>37</v>
      </c>
      <c r="AP37" s="45">
        <v>38</v>
      </c>
      <c r="AQ37" s="45">
        <v>39</v>
      </c>
      <c r="AR37" s="45">
        <v>40</v>
      </c>
      <c r="AS37" s="45">
        <v>41</v>
      </c>
      <c r="AT37" s="46">
        <v>42</v>
      </c>
      <c r="AU37" s="45">
        <v>43</v>
      </c>
      <c r="AV37" s="45">
        <v>44</v>
      </c>
      <c r="AW37" s="45">
        <v>45</v>
      </c>
      <c r="AX37" s="45">
        <v>46</v>
      </c>
      <c r="AY37" s="45">
        <v>47</v>
      </c>
      <c r="AZ37" s="45">
        <v>48</v>
      </c>
      <c r="BA37" s="45">
        <v>49</v>
      </c>
      <c r="BB37" s="45">
        <v>50</v>
      </c>
      <c r="BC37" s="45">
        <v>51</v>
      </c>
      <c r="BD37" s="45">
        <v>52</v>
      </c>
      <c r="BE37" s="45">
        <v>53</v>
      </c>
      <c r="BF37" s="45">
        <v>54</v>
      </c>
      <c r="BG37" s="45">
        <v>55</v>
      </c>
      <c r="BH37" s="45">
        <v>56</v>
      </c>
      <c r="BI37" s="45">
        <v>57</v>
      </c>
      <c r="BJ37" s="45">
        <v>58</v>
      </c>
      <c r="BK37" s="45">
        <v>59</v>
      </c>
      <c r="BL37" s="45">
        <v>60</v>
      </c>
      <c r="BM37" s="45">
        <v>61</v>
      </c>
      <c r="BN37" s="45">
        <v>62</v>
      </c>
      <c r="BO37" s="45">
        <v>63</v>
      </c>
      <c r="BP37" s="45">
        <v>64</v>
      </c>
      <c r="BQ37" s="45">
        <v>65</v>
      </c>
      <c r="BR37" s="45">
        <v>66</v>
      </c>
      <c r="BS37" s="45">
        <v>67</v>
      </c>
      <c r="BT37" s="45">
        <v>68</v>
      </c>
      <c r="BU37" s="45">
        <v>69</v>
      </c>
      <c r="BV37" s="45">
        <v>70</v>
      </c>
      <c r="BW37" s="45">
        <v>71</v>
      </c>
      <c r="BX37" s="45">
        <v>72</v>
      </c>
      <c r="BY37" s="45">
        <v>73</v>
      </c>
      <c r="BZ37" s="45">
        <v>74</v>
      </c>
      <c r="CA37" s="45">
        <v>75</v>
      </c>
      <c r="CB37" s="45">
        <v>76</v>
      </c>
      <c r="CC37" s="45">
        <v>77</v>
      </c>
      <c r="CD37" s="45">
        <v>78</v>
      </c>
      <c r="CE37" s="45">
        <v>79</v>
      </c>
      <c r="CF37" s="45">
        <v>80</v>
      </c>
      <c r="CG37" s="45">
        <v>81</v>
      </c>
      <c r="CH37" s="45">
        <v>82</v>
      </c>
      <c r="CI37" s="45">
        <v>83</v>
      </c>
      <c r="CJ37" s="45">
        <v>84</v>
      </c>
      <c r="CK37" s="45">
        <v>85</v>
      </c>
      <c r="CL37" s="45">
        <v>86</v>
      </c>
      <c r="CM37" s="45">
        <v>87</v>
      </c>
      <c r="CN37" s="45">
        <v>88</v>
      </c>
      <c r="CO37" s="45">
        <v>89</v>
      </c>
      <c r="CP37" s="45">
        <v>90</v>
      </c>
      <c r="CQ37" s="45">
        <v>91</v>
      </c>
      <c r="CR37" s="45">
        <v>92</v>
      </c>
      <c r="CS37" s="45">
        <v>93</v>
      </c>
      <c r="CT37" s="45">
        <v>94</v>
      </c>
      <c r="CU37" s="45">
        <v>95</v>
      </c>
      <c r="CV37" s="45">
        <v>96</v>
      </c>
      <c r="CW37" s="45">
        <v>97</v>
      </c>
      <c r="CX37" s="45">
        <v>98</v>
      </c>
      <c r="CY37" s="45">
        <v>99</v>
      </c>
      <c r="CZ37" s="45">
        <v>100</v>
      </c>
      <c r="DA37" s="45">
        <v>101</v>
      </c>
      <c r="DB37" s="45">
        <v>102</v>
      </c>
      <c r="DC37" s="45">
        <v>103</v>
      </c>
      <c r="DD37" s="45">
        <v>104</v>
      </c>
      <c r="DE37" s="45">
        <v>105</v>
      </c>
      <c r="DF37" s="45">
        <v>106</v>
      </c>
      <c r="DG37" s="45">
        <v>107</v>
      </c>
      <c r="DH37" s="45">
        <v>108</v>
      </c>
      <c r="DI37" s="45">
        <v>109</v>
      </c>
      <c r="DJ37" s="45">
        <v>110</v>
      </c>
      <c r="DK37" s="45">
        <v>111</v>
      </c>
      <c r="DL37" s="45">
        <v>112</v>
      </c>
      <c r="DM37" s="45">
        <v>113</v>
      </c>
      <c r="DN37" s="45">
        <v>114</v>
      </c>
      <c r="DO37" s="45">
        <v>115</v>
      </c>
      <c r="DP37" s="45">
        <v>116</v>
      </c>
      <c r="DQ37" s="45">
        <v>117</v>
      </c>
      <c r="DR37" s="45">
        <v>118</v>
      </c>
      <c r="DS37" s="45">
        <v>119</v>
      </c>
      <c r="DT37" s="45">
        <v>120</v>
      </c>
      <c r="DU37" s="45">
        <v>121</v>
      </c>
      <c r="DV37" s="45">
        <v>122</v>
      </c>
      <c r="DW37" s="45">
        <v>123</v>
      </c>
      <c r="DX37" s="45">
        <v>124</v>
      </c>
      <c r="DY37" s="45">
        <v>125</v>
      </c>
      <c r="DZ37" s="45">
        <v>126</v>
      </c>
      <c r="EA37" s="45">
        <v>127</v>
      </c>
      <c r="EB37" s="45">
        <v>128</v>
      </c>
      <c r="EC37" s="45">
        <v>129</v>
      </c>
      <c r="ED37" s="45">
        <v>130</v>
      </c>
      <c r="EE37" s="45">
        <v>131</v>
      </c>
      <c r="EF37" s="45">
        <v>132</v>
      </c>
      <c r="EG37" s="45">
        <v>133</v>
      </c>
      <c r="EH37" s="45">
        <v>134</v>
      </c>
      <c r="EI37" s="45">
        <v>135</v>
      </c>
      <c r="EJ37" s="45">
        <v>136</v>
      </c>
      <c r="EK37" s="45">
        <v>137</v>
      </c>
      <c r="EL37" s="45">
        <v>138</v>
      </c>
      <c r="EM37" s="45">
        <v>139</v>
      </c>
      <c r="EN37" s="45">
        <v>140</v>
      </c>
      <c r="EO37" s="45">
        <v>141</v>
      </c>
      <c r="EP37" s="45">
        <v>142</v>
      </c>
      <c r="EQ37" s="45">
        <v>143</v>
      </c>
      <c r="ER37" s="45">
        <v>144</v>
      </c>
      <c r="ES37" s="46">
        <v>145</v>
      </c>
    </row>
    <row r="39" spans="1:149" x14ac:dyDescent="0.2">
      <c r="A39" s="41"/>
      <c r="B39" s="41"/>
    </row>
  </sheetData>
  <mergeCells count="1">
    <mergeCell ref="B1:D1"/>
  </mergeCells>
  <phoneticPr fontId="2" type="noConversion"/>
  <pageMargins left="0.75" right="0.75" top="0.62" bottom="0.59" header="0.5" footer="0.5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608" r:id="rId4" name="Button 296">
              <controlPr defaultSize="0" print="0" autoFill="0" autoPict="0" macro="[0]!slett">
                <anchor>
                  <from>
                    <xdr:col>0</xdr:col>
                    <xdr:colOff>142875</xdr:colOff>
                    <xdr:row>33</xdr:row>
                    <xdr:rowOff>85725</xdr:rowOff>
                  </from>
                  <to>
                    <xdr:col>0</xdr:col>
                    <xdr:colOff>1285875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9" r:id="rId5" name="Button 297">
              <controlPr defaultSize="0" print="0" autoFill="0" autoPict="0" macro="[0]!Enkeltelev">
                <anchor moveWithCells="1" sizeWithCells="1">
                  <from>
                    <xdr:col>0</xdr:col>
                    <xdr:colOff>123825</xdr:colOff>
                    <xdr:row>37</xdr:row>
                    <xdr:rowOff>66675</xdr:rowOff>
                  </from>
                  <to>
                    <xdr:col>3</xdr:col>
                    <xdr:colOff>304800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0" r:id="rId6" name="Button 298">
              <controlPr defaultSize="0" print="0" autoFill="0" autoPict="0" macro="[0]!Regitrering">
                <anchor moveWithCells="1" sizeWithCells="1">
                  <from>
                    <xdr:col>5</xdr:col>
                    <xdr:colOff>0</xdr:colOff>
                    <xdr:row>37</xdr:row>
                    <xdr:rowOff>95250</xdr:rowOff>
                  </from>
                  <to>
                    <xdr:col>19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9"/>
  <dimension ref="A1:EX39"/>
  <sheetViews>
    <sheetView workbookViewId="0">
      <pane xSplit="4" ySplit="2" topLeftCell="E3" activePane="bottomRight" state="frozenSplit"/>
      <selection pane="topRight" activeCell="D1" sqref="D1"/>
      <selection pane="bottomLeft" activeCell="A3" sqref="A3"/>
      <selection pane="bottomRight" activeCell="A3" sqref="A3"/>
    </sheetView>
  </sheetViews>
  <sheetFormatPr baseColWidth="10" defaultRowHeight="12.75" x14ac:dyDescent="0.2"/>
  <cols>
    <col min="1" max="1" width="22" style="34" customWidth="1"/>
    <col min="2" max="2" width="9.140625" style="34" customWidth="1"/>
    <col min="3" max="3" width="11.140625" style="34" customWidth="1"/>
    <col min="4" max="4" width="6" style="34" customWidth="1"/>
    <col min="5" max="5" width="3.7109375" style="34" customWidth="1"/>
    <col min="6" max="6" width="3.85546875" style="34" customWidth="1"/>
    <col min="7" max="33" width="3.7109375" style="34" customWidth="1"/>
    <col min="34" max="34" width="4.140625" style="34" customWidth="1"/>
    <col min="35" max="149" width="3.7109375" style="34" customWidth="1"/>
    <col min="150" max="16384" width="11.42578125" style="34"/>
  </cols>
  <sheetData>
    <row r="1" spans="1:154" s="59" customFormat="1" thickBot="1" x14ac:dyDescent="0.25">
      <c r="A1" s="52" t="s">
        <v>57</v>
      </c>
      <c r="B1" s="118" t="s">
        <v>2</v>
      </c>
      <c r="C1" s="118"/>
      <c r="D1" s="118"/>
      <c r="E1" s="53"/>
      <c r="F1" s="54" t="s">
        <v>0</v>
      </c>
      <c r="G1" s="55" t="s">
        <v>11</v>
      </c>
      <c r="H1" s="55" t="s">
        <v>12</v>
      </c>
      <c r="I1" s="55"/>
      <c r="J1" s="55"/>
      <c r="K1" s="55"/>
      <c r="L1" s="56" t="s">
        <v>10</v>
      </c>
      <c r="M1" s="55" t="s">
        <v>11</v>
      </c>
      <c r="N1" s="55" t="s">
        <v>13</v>
      </c>
      <c r="O1" s="55"/>
      <c r="P1" s="55"/>
      <c r="Q1" s="53"/>
      <c r="R1" s="55"/>
      <c r="S1" s="55"/>
      <c r="T1" s="57" t="s">
        <v>1</v>
      </c>
      <c r="U1" s="55" t="s">
        <v>11</v>
      </c>
      <c r="V1" s="55" t="s">
        <v>14</v>
      </c>
      <c r="W1" s="55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8"/>
      <c r="EU1" s="58"/>
      <c r="EV1" s="58"/>
      <c r="EW1" s="58"/>
      <c r="EX1" s="58"/>
    </row>
    <row r="2" spans="1:154" s="52" customFormat="1" ht="11.45" customHeight="1" thickTop="1" thickBot="1" x14ac:dyDescent="0.25">
      <c r="A2" s="60" t="s">
        <v>6</v>
      </c>
      <c r="B2" s="61" t="s">
        <v>4</v>
      </c>
      <c r="C2" s="62" t="s">
        <v>8</v>
      </c>
      <c r="D2" s="63" t="s">
        <v>5</v>
      </c>
      <c r="E2" s="110">
        <v>1</v>
      </c>
      <c r="F2" s="109">
        <v>2</v>
      </c>
      <c r="G2" s="109">
        <v>3</v>
      </c>
      <c r="H2" s="109">
        <v>4</v>
      </c>
      <c r="I2" s="109">
        <v>5</v>
      </c>
      <c r="J2" s="109">
        <v>6</v>
      </c>
      <c r="K2" s="109">
        <v>7</v>
      </c>
      <c r="L2" s="109">
        <v>8</v>
      </c>
      <c r="M2" s="109">
        <v>9</v>
      </c>
      <c r="N2" s="111">
        <v>10</v>
      </c>
      <c r="O2" s="111">
        <v>11</v>
      </c>
      <c r="P2" s="111">
        <v>12</v>
      </c>
      <c r="Q2" s="111">
        <v>13</v>
      </c>
      <c r="R2" s="111">
        <v>14</v>
      </c>
      <c r="S2" s="111">
        <v>15</v>
      </c>
      <c r="T2" s="111">
        <v>16</v>
      </c>
      <c r="U2" s="111">
        <v>17</v>
      </c>
      <c r="V2" s="111">
        <v>18</v>
      </c>
      <c r="W2" s="111">
        <v>19</v>
      </c>
      <c r="X2" s="111">
        <v>20</v>
      </c>
      <c r="Y2" s="111">
        <v>21</v>
      </c>
      <c r="Z2" s="111">
        <v>22</v>
      </c>
      <c r="AA2" s="111">
        <v>23</v>
      </c>
      <c r="AB2" s="111">
        <v>24</v>
      </c>
      <c r="AC2" s="111">
        <v>25</v>
      </c>
      <c r="AD2" s="111">
        <v>26</v>
      </c>
      <c r="AE2" s="111">
        <v>27</v>
      </c>
      <c r="AF2" s="111">
        <v>28</v>
      </c>
      <c r="AG2" s="111">
        <v>29</v>
      </c>
      <c r="AH2" s="111">
        <v>30</v>
      </c>
      <c r="AI2" s="111">
        <v>31</v>
      </c>
      <c r="AJ2" s="111">
        <v>32</v>
      </c>
      <c r="AK2" s="111">
        <v>33</v>
      </c>
      <c r="AL2" s="111">
        <v>34</v>
      </c>
      <c r="AM2" s="111">
        <v>35</v>
      </c>
      <c r="AN2" s="111">
        <v>36</v>
      </c>
      <c r="AO2" s="111">
        <v>37</v>
      </c>
      <c r="AP2" s="111">
        <v>38</v>
      </c>
      <c r="AQ2" s="111">
        <v>39</v>
      </c>
      <c r="AR2" s="111">
        <v>40</v>
      </c>
      <c r="AS2" s="111">
        <v>41</v>
      </c>
      <c r="AT2" s="111">
        <v>42</v>
      </c>
      <c r="AU2" s="111">
        <v>43</v>
      </c>
      <c r="AV2" s="111">
        <v>44</v>
      </c>
      <c r="AW2" s="111">
        <v>45</v>
      </c>
      <c r="AX2" s="111">
        <v>46</v>
      </c>
      <c r="AY2" s="111">
        <v>47</v>
      </c>
      <c r="AZ2" s="111">
        <v>48</v>
      </c>
      <c r="BA2" s="111">
        <v>49</v>
      </c>
      <c r="BB2" s="111">
        <v>50</v>
      </c>
      <c r="BC2" s="111">
        <v>51</v>
      </c>
      <c r="BD2" s="111">
        <v>52</v>
      </c>
      <c r="BE2" s="111">
        <v>53</v>
      </c>
      <c r="BF2" s="111">
        <v>54</v>
      </c>
      <c r="BG2" s="111">
        <v>55</v>
      </c>
      <c r="BH2" s="111">
        <v>56</v>
      </c>
      <c r="BI2" s="111">
        <v>57</v>
      </c>
      <c r="BJ2" s="111">
        <v>58</v>
      </c>
      <c r="BK2" s="111">
        <v>59</v>
      </c>
      <c r="BL2" s="111">
        <v>60</v>
      </c>
      <c r="BM2" s="111">
        <v>61</v>
      </c>
      <c r="BN2" s="111">
        <v>62</v>
      </c>
      <c r="BO2" s="111">
        <v>63</v>
      </c>
      <c r="BP2" s="111">
        <v>64</v>
      </c>
      <c r="BQ2" s="111">
        <v>65</v>
      </c>
      <c r="BR2" s="111">
        <v>66</v>
      </c>
      <c r="BS2" s="111">
        <v>67</v>
      </c>
      <c r="BT2" s="111">
        <v>68</v>
      </c>
      <c r="BU2" s="111">
        <v>69</v>
      </c>
      <c r="BV2" s="111">
        <v>70</v>
      </c>
      <c r="BW2" s="111">
        <v>71</v>
      </c>
      <c r="BX2" s="111">
        <v>72</v>
      </c>
      <c r="BY2" s="111">
        <v>73</v>
      </c>
      <c r="BZ2" s="111">
        <v>74</v>
      </c>
      <c r="CA2" s="111">
        <v>75</v>
      </c>
      <c r="CB2" s="111">
        <v>76</v>
      </c>
      <c r="CC2" s="111">
        <v>77</v>
      </c>
      <c r="CD2" s="111">
        <v>78</v>
      </c>
      <c r="CE2" s="111">
        <v>79</v>
      </c>
      <c r="CF2" s="111">
        <v>80</v>
      </c>
      <c r="CG2" s="111">
        <v>81</v>
      </c>
      <c r="CH2" s="111">
        <v>82</v>
      </c>
      <c r="CI2" s="111">
        <v>83</v>
      </c>
      <c r="CJ2" s="111">
        <v>84</v>
      </c>
      <c r="CK2" s="111">
        <v>85</v>
      </c>
      <c r="CL2" s="111">
        <v>86</v>
      </c>
      <c r="CM2" s="111">
        <v>87</v>
      </c>
      <c r="CN2" s="111">
        <v>88</v>
      </c>
      <c r="CO2" s="111">
        <v>89</v>
      </c>
      <c r="CP2" s="111">
        <v>90</v>
      </c>
      <c r="CQ2" s="111">
        <v>91</v>
      </c>
      <c r="CR2" s="111">
        <v>92</v>
      </c>
      <c r="CS2" s="111">
        <v>93</v>
      </c>
      <c r="CT2" s="111">
        <v>94</v>
      </c>
      <c r="CU2" s="111">
        <v>95</v>
      </c>
      <c r="CV2" s="111">
        <v>96</v>
      </c>
      <c r="CW2" s="111">
        <v>97</v>
      </c>
      <c r="CX2" s="111">
        <v>98</v>
      </c>
      <c r="CY2" s="111">
        <v>99</v>
      </c>
      <c r="CZ2" s="111">
        <v>100</v>
      </c>
      <c r="DA2" s="111">
        <v>101</v>
      </c>
      <c r="DB2" s="111">
        <v>102</v>
      </c>
      <c r="DC2" s="111">
        <v>103</v>
      </c>
      <c r="DD2" s="111">
        <v>104</v>
      </c>
      <c r="DE2" s="111">
        <v>105</v>
      </c>
      <c r="DF2" s="111">
        <v>106</v>
      </c>
      <c r="DG2" s="111">
        <v>107</v>
      </c>
      <c r="DH2" s="111">
        <v>108</v>
      </c>
      <c r="DI2" s="111">
        <v>109</v>
      </c>
      <c r="DJ2" s="111">
        <v>110</v>
      </c>
      <c r="DK2" s="111">
        <v>111</v>
      </c>
      <c r="DL2" s="111">
        <v>112</v>
      </c>
      <c r="DM2" s="111">
        <v>113</v>
      </c>
      <c r="DN2" s="111">
        <v>114</v>
      </c>
      <c r="DO2" s="111">
        <v>115</v>
      </c>
      <c r="DP2" s="111">
        <v>116</v>
      </c>
      <c r="DQ2" s="111">
        <v>117</v>
      </c>
      <c r="DR2" s="111">
        <v>118</v>
      </c>
      <c r="DS2" s="111">
        <v>119</v>
      </c>
      <c r="DT2" s="111">
        <v>120</v>
      </c>
      <c r="DU2" s="111">
        <v>121</v>
      </c>
      <c r="DV2" s="111">
        <v>122</v>
      </c>
      <c r="DW2" s="111">
        <v>123</v>
      </c>
      <c r="DX2" s="111">
        <v>124</v>
      </c>
      <c r="DY2" s="111">
        <v>125</v>
      </c>
      <c r="DZ2" s="111">
        <v>126</v>
      </c>
      <c r="EA2" s="111">
        <v>127</v>
      </c>
      <c r="EB2" s="111">
        <v>128</v>
      </c>
      <c r="EC2" s="111">
        <v>129</v>
      </c>
      <c r="ED2" s="111">
        <v>130</v>
      </c>
      <c r="EE2" s="111">
        <v>131</v>
      </c>
      <c r="EF2" s="111">
        <v>132</v>
      </c>
      <c r="EG2" s="111">
        <v>133</v>
      </c>
      <c r="EH2" s="111">
        <v>134</v>
      </c>
      <c r="EI2" s="111">
        <v>135</v>
      </c>
      <c r="EJ2" s="111">
        <v>136</v>
      </c>
      <c r="EK2" s="111">
        <v>137</v>
      </c>
      <c r="EL2" s="111">
        <v>138</v>
      </c>
      <c r="EM2" s="111">
        <v>139</v>
      </c>
      <c r="EN2" s="111">
        <v>140</v>
      </c>
      <c r="EO2" s="111">
        <v>141</v>
      </c>
      <c r="EP2" s="111">
        <v>142</v>
      </c>
      <c r="EQ2" s="111">
        <v>143</v>
      </c>
      <c r="ER2" s="111">
        <v>144</v>
      </c>
      <c r="ES2" s="112">
        <v>145</v>
      </c>
      <c r="ET2" s="64"/>
      <c r="EU2" s="64"/>
      <c r="EV2" s="64"/>
      <c r="EW2" s="64"/>
      <c r="EX2" s="64"/>
    </row>
    <row r="3" spans="1:154" s="52" customFormat="1" ht="11.45" customHeight="1" thickTop="1" x14ac:dyDescent="0.2">
      <c r="A3" s="79"/>
      <c r="B3" s="95" t="str">
        <f t="shared" ref="B3:B18" si="0">IF(COUNTA(E3:ES3)=0,"",COUNTIF(E3:ES3,"R")/COUNTA(E3:ES3))</f>
        <v/>
      </c>
      <c r="C3" s="96" t="str">
        <f t="shared" ref="C3:C18" si="1">IF(COUNTA(E3:ES3)=0,"",COUNTIF(E3:ES3,"D")/COUNTA(E3:ES3))</f>
        <v/>
      </c>
      <c r="D3" s="104" t="str">
        <f t="shared" ref="D3:D18" si="2">IF(COUNTA(E3:ES3)=0,"",COUNTIF(E3:ES3,"G")/COUNTA(E3:ES3))</f>
        <v/>
      </c>
      <c r="E3" s="65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/>
      <c r="R3" s="67"/>
      <c r="S3" s="67"/>
      <c r="T3" s="67"/>
      <c r="U3" s="67"/>
      <c r="V3" s="67"/>
      <c r="W3" s="66"/>
      <c r="X3" s="67"/>
      <c r="Y3" s="67"/>
      <c r="Z3" s="67"/>
      <c r="AA3" s="66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6"/>
      <c r="AO3" s="66"/>
      <c r="AP3" s="66"/>
      <c r="AQ3" s="66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6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8"/>
      <c r="ET3" s="64"/>
      <c r="EU3" s="64"/>
      <c r="EV3" s="64"/>
      <c r="EW3" s="64"/>
      <c r="EX3" s="64"/>
    </row>
    <row r="4" spans="1:154" s="52" customFormat="1" ht="11.45" customHeight="1" x14ac:dyDescent="0.2">
      <c r="A4" s="80"/>
      <c r="B4" s="97" t="str">
        <f t="shared" si="0"/>
        <v/>
      </c>
      <c r="C4" s="98" t="str">
        <f t="shared" si="1"/>
        <v/>
      </c>
      <c r="D4" s="105" t="str">
        <f t="shared" si="2"/>
        <v/>
      </c>
      <c r="E4" s="51"/>
      <c r="F4" s="48"/>
      <c r="G4" s="48"/>
      <c r="H4" s="48"/>
      <c r="I4" s="48"/>
      <c r="J4" s="48"/>
      <c r="K4" s="48"/>
      <c r="L4" s="48"/>
      <c r="M4" s="48"/>
      <c r="N4" s="48"/>
      <c r="O4" s="48"/>
      <c r="P4" s="49"/>
      <c r="Q4" s="49"/>
      <c r="R4" s="49"/>
      <c r="S4" s="48"/>
      <c r="T4" s="48"/>
      <c r="U4" s="49"/>
      <c r="V4" s="49"/>
      <c r="W4" s="49"/>
      <c r="X4" s="48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8"/>
      <c r="AL4" s="48"/>
      <c r="AM4" s="48"/>
      <c r="AN4" s="48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8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50"/>
      <c r="ET4" s="64"/>
      <c r="EU4" s="64"/>
      <c r="EV4" s="64"/>
      <c r="EW4" s="64"/>
      <c r="EX4" s="64"/>
    </row>
    <row r="5" spans="1:154" s="52" customFormat="1" ht="11.45" customHeight="1" x14ac:dyDescent="0.2">
      <c r="A5" s="81"/>
      <c r="B5" s="99" t="str">
        <f t="shared" si="0"/>
        <v/>
      </c>
      <c r="C5" s="100" t="str">
        <f t="shared" si="1"/>
        <v/>
      </c>
      <c r="D5" s="106" t="str">
        <f t="shared" si="2"/>
        <v/>
      </c>
      <c r="E5" s="47"/>
      <c r="F5" s="49"/>
      <c r="G5" s="48"/>
      <c r="H5" s="49"/>
      <c r="I5" s="49"/>
      <c r="J5" s="49"/>
      <c r="K5" s="48"/>
      <c r="L5" s="48"/>
      <c r="M5" s="48"/>
      <c r="N5" s="48"/>
      <c r="O5" s="48"/>
      <c r="P5" s="48"/>
      <c r="Q5" s="48"/>
      <c r="R5" s="48"/>
      <c r="S5" s="48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50"/>
      <c r="ET5" s="64"/>
      <c r="EU5" s="64"/>
      <c r="EV5" s="64"/>
      <c r="EW5" s="64"/>
      <c r="EX5" s="64"/>
    </row>
    <row r="6" spans="1:154" s="52" customFormat="1" ht="11.45" customHeight="1" x14ac:dyDescent="0.2">
      <c r="A6" s="81"/>
      <c r="B6" s="99" t="str">
        <f t="shared" si="0"/>
        <v/>
      </c>
      <c r="C6" s="100" t="str">
        <f t="shared" si="1"/>
        <v/>
      </c>
      <c r="D6" s="106" t="str">
        <f t="shared" si="2"/>
        <v/>
      </c>
      <c r="E6" s="47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50"/>
    </row>
    <row r="7" spans="1:154" s="52" customFormat="1" ht="11.45" customHeight="1" x14ac:dyDescent="0.2">
      <c r="A7" s="81"/>
      <c r="B7" s="99" t="str">
        <f t="shared" si="0"/>
        <v/>
      </c>
      <c r="C7" s="100" t="str">
        <f t="shared" si="1"/>
        <v/>
      </c>
      <c r="D7" s="106" t="str">
        <f t="shared" si="2"/>
        <v/>
      </c>
      <c r="E7" s="47"/>
      <c r="F7" s="48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50"/>
    </row>
    <row r="8" spans="1:154" s="52" customFormat="1" ht="11.45" customHeight="1" x14ac:dyDescent="0.2">
      <c r="A8" s="81"/>
      <c r="B8" s="99" t="str">
        <f t="shared" si="0"/>
        <v/>
      </c>
      <c r="C8" s="100" t="str">
        <f t="shared" si="1"/>
        <v/>
      </c>
      <c r="D8" s="106" t="str">
        <f t="shared" si="2"/>
        <v/>
      </c>
      <c r="E8" s="47"/>
      <c r="F8" s="49"/>
      <c r="G8" s="49"/>
      <c r="H8" s="49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50"/>
    </row>
    <row r="9" spans="1:154" s="52" customFormat="1" ht="11.45" customHeight="1" x14ac:dyDescent="0.2">
      <c r="A9" s="81"/>
      <c r="B9" s="99" t="str">
        <f t="shared" si="0"/>
        <v/>
      </c>
      <c r="C9" s="100" t="str">
        <f t="shared" si="1"/>
        <v/>
      </c>
      <c r="D9" s="106" t="str">
        <f t="shared" si="2"/>
        <v/>
      </c>
      <c r="E9" s="51"/>
      <c r="F9" s="48"/>
      <c r="G9" s="48"/>
      <c r="H9" s="48"/>
      <c r="I9" s="48"/>
      <c r="J9" s="48"/>
      <c r="K9" s="48"/>
      <c r="L9" s="48"/>
      <c r="M9" s="48"/>
      <c r="N9" s="49"/>
      <c r="O9" s="49"/>
      <c r="P9" s="49"/>
      <c r="Q9" s="49"/>
      <c r="R9" s="49"/>
      <c r="S9" s="49"/>
      <c r="T9" s="48"/>
      <c r="U9" s="48"/>
      <c r="V9" s="48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8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50"/>
      <c r="ET9" s="64"/>
    </row>
    <row r="10" spans="1:154" s="52" customFormat="1" ht="11.45" customHeight="1" x14ac:dyDescent="0.2">
      <c r="A10" s="81"/>
      <c r="B10" s="99" t="str">
        <f t="shared" si="0"/>
        <v/>
      </c>
      <c r="C10" s="100" t="str">
        <f t="shared" si="1"/>
        <v/>
      </c>
      <c r="D10" s="106" t="str">
        <f t="shared" si="2"/>
        <v/>
      </c>
      <c r="E10" s="51"/>
      <c r="F10" s="48"/>
      <c r="G10" s="48"/>
      <c r="H10" s="48"/>
      <c r="I10" s="48"/>
      <c r="J10" s="48"/>
      <c r="K10" s="48"/>
      <c r="L10" s="48"/>
      <c r="M10" s="48"/>
      <c r="N10" s="49"/>
      <c r="O10" s="49"/>
      <c r="P10" s="49"/>
      <c r="Q10" s="49"/>
      <c r="R10" s="49"/>
      <c r="S10" s="49"/>
      <c r="T10" s="48"/>
      <c r="U10" s="48"/>
      <c r="V10" s="48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8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50"/>
      <c r="ET10" s="64"/>
    </row>
    <row r="11" spans="1:154" s="52" customFormat="1" ht="11.45" customHeight="1" x14ac:dyDescent="0.2">
      <c r="A11" s="81"/>
      <c r="B11" s="99" t="str">
        <f t="shared" si="0"/>
        <v/>
      </c>
      <c r="C11" s="100" t="str">
        <f t="shared" si="1"/>
        <v/>
      </c>
      <c r="D11" s="106" t="str">
        <f t="shared" si="2"/>
        <v/>
      </c>
      <c r="E11" s="47"/>
      <c r="F11" s="49"/>
      <c r="G11" s="49"/>
      <c r="H11" s="49"/>
      <c r="I11" s="49"/>
      <c r="J11" s="49"/>
      <c r="K11" s="49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8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50"/>
    </row>
    <row r="12" spans="1:154" s="52" customFormat="1" ht="11.45" customHeight="1" x14ac:dyDescent="0.2">
      <c r="A12" s="81"/>
      <c r="B12" s="99" t="str">
        <f t="shared" si="0"/>
        <v/>
      </c>
      <c r="C12" s="100" t="str">
        <f t="shared" si="1"/>
        <v/>
      </c>
      <c r="D12" s="106" t="str">
        <f t="shared" si="2"/>
        <v/>
      </c>
      <c r="E12" s="47"/>
      <c r="F12" s="49"/>
      <c r="G12" s="49"/>
      <c r="H12" s="49"/>
      <c r="I12" s="49"/>
      <c r="J12" s="49"/>
      <c r="K12" s="49"/>
      <c r="L12" s="49"/>
      <c r="M12" s="48"/>
      <c r="N12" s="49"/>
      <c r="O12" s="49"/>
      <c r="P12" s="49"/>
      <c r="Q12" s="49"/>
      <c r="R12" s="49"/>
      <c r="S12" s="49"/>
      <c r="T12" s="49"/>
      <c r="U12" s="49"/>
      <c r="V12" s="48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50"/>
    </row>
    <row r="13" spans="1:154" s="52" customFormat="1" ht="11.45" customHeight="1" x14ac:dyDescent="0.2">
      <c r="A13" s="81"/>
      <c r="B13" s="99" t="str">
        <f t="shared" si="0"/>
        <v/>
      </c>
      <c r="C13" s="100" t="str">
        <f t="shared" si="1"/>
        <v/>
      </c>
      <c r="D13" s="106" t="str">
        <f t="shared" si="2"/>
        <v/>
      </c>
      <c r="E13" s="47"/>
      <c r="F13" s="49"/>
      <c r="G13" s="49"/>
      <c r="H13" s="49"/>
      <c r="I13" s="49"/>
      <c r="J13" s="49"/>
      <c r="K13" s="49"/>
      <c r="L13" s="49"/>
      <c r="M13" s="48"/>
      <c r="N13" s="49"/>
      <c r="O13" s="49"/>
      <c r="P13" s="49"/>
      <c r="Q13" s="49"/>
      <c r="R13" s="49"/>
      <c r="S13" s="49"/>
      <c r="T13" s="49"/>
      <c r="U13" s="49"/>
      <c r="V13" s="48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50"/>
    </row>
    <row r="14" spans="1:154" s="52" customFormat="1" ht="11.45" customHeight="1" x14ac:dyDescent="0.2">
      <c r="A14" s="81"/>
      <c r="B14" s="99" t="str">
        <f t="shared" si="0"/>
        <v/>
      </c>
      <c r="C14" s="100" t="str">
        <f t="shared" si="1"/>
        <v/>
      </c>
      <c r="D14" s="106" t="str">
        <f t="shared" si="2"/>
        <v/>
      </c>
      <c r="E14" s="47"/>
      <c r="F14" s="49"/>
      <c r="G14" s="49"/>
      <c r="H14" s="49"/>
      <c r="I14" s="49"/>
      <c r="J14" s="49"/>
      <c r="K14" s="49"/>
      <c r="L14" s="49"/>
      <c r="M14" s="48"/>
      <c r="N14" s="49"/>
      <c r="O14" s="49"/>
      <c r="P14" s="49"/>
      <c r="Q14" s="49"/>
      <c r="R14" s="49"/>
      <c r="S14" s="49"/>
      <c r="T14" s="49"/>
      <c r="U14" s="49"/>
      <c r="V14" s="48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50"/>
    </row>
    <row r="15" spans="1:154" s="52" customFormat="1" ht="11.45" customHeight="1" x14ac:dyDescent="0.2">
      <c r="A15" s="81"/>
      <c r="B15" s="99" t="str">
        <f t="shared" si="0"/>
        <v/>
      </c>
      <c r="C15" s="100" t="str">
        <f t="shared" si="1"/>
        <v/>
      </c>
      <c r="D15" s="106" t="str">
        <f t="shared" si="2"/>
        <v/>
      </c>
      <c r="E15" s="47"/>
      <c r="F15" s="49"/>
      <c r="G15" s="49"/>
      <c r="H15" s="49"/>
      <c r="I15" s="49"/>
      <c r="J15" s="49"/>
      <c r="K15" s="49"/>
      <c r="L15" s="49"/>
      <c r="M15" s="48"/>
      <c r="N15" s="49"/>
      <c r="O15" s="49"/>
      <c r="P15" s="49"/>
      <c r="Q15" s="49"/>
      <c r="R15" s="49"/>
      <c r="S15" s="49"/>
      <c r="T15" s="49"/>
      <c r="U15" s="49"/>
      <c r="V15" s="48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50"/>
    </row>
    <row r="16" spans="1:154" s="52" customFormat="1" ht="11.45" customHeight="1" x14ac:dyDescent="0.2">
      <c r="A16" s="81"/>
      <c r="B16" s="99" t="str">
        <f t="shared" si="0"/>
        <v/>
      </c>
      <c r="C16" s="100" t="str">
        <f t="shared" si="1"/>
        <v/>
      </c>
      <c r="D16" s="106" t="str">
        <f t="shared" si="2"/>
        <v/>
      </c>
      <c r="E16" s="47"/>
      <c r="F16" s="49"/>
      <c r="G16" s="49"/>
      <c r="H16" s="49"/>
      <c r="I16" s="49"/>
      <c r="J16" s="49"/>
      <c r="K16" s="49"/>
      <c r="L16" s="49"/>
      <c r="M16" s="48"/>
      <c r="N16" s="49"/>
      <c r="O16" s="49"/>
      <c r="P16" s="49"/>
      <c r="Q16" s="49"/>
      <c r="R16" s="49"/>
      <c r="S16" s="49"/>
      <c r="T16" s="49"/>
      <c r="U16" s="49"/>
      <c r="V16" s="48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50"/>
    </row>
    <row r="17" spans="1:149" s="52" customFormat="1" ht="11.45" customHeight="1" x14ac:dyDescent="0.2">
      <c r="A17" s="81"/>
      <c r="B17" s="99" t="str">
        <f t="shared" si="0"/>
        <v/>
      </c>
      <c r="C17" s="100" t="str">
        <f t="shared" si="1"/>
        <v/>
      </c>
      <c r="D17" s="106" t="str">
        <f t="shared" si="2"/>
        <v/>
      </c>
      <c r="E17" s="47"/>
      <c r="F17" s="49"/>
      <c r="G17" s="49"/>
      <c r="H17" s="49"/>
      <c r="I17" s="49"/>
      <c r="J17" s="49"/>
      <c r="K17" s="49"/>
      <c r="L17" s="49"/>
      <c r="M17" s="48"/>
      <c r="N17" s="49"/>
      <c r="O17" s="49"/>
      <c r="P17" s="49"/>
      <c r="Q17" s="49"/>
      <c r="R17" s="49"/>
      <c r="S17" s="49"/>
      <c r="T17" s="49"/>
      <c r="U17" s="49"/>
      <c r="V17" s="48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50"/>
    </row>
    <row r="18" spans="1:149" s="52" customFormat="1" ht="11.45" customHeight="1" x14ac:dyDescent="0.2">
      <c r="A18" s="81"/>
      <c r="B18" s="99" t="str">
        <f t="shared" si="0"/>
        <v/>
      </c>
      <c r="C18" s="100" t="str">
        <f t="shared" si="1"/>
        <v/>
      </c>
      <c r="D18" s="106" t="str">
        <f t="shared" si="2"/>
        <v/>
      </c>
      <c r="E18" s="47"/>
      <c r="F18" s="49"/>
      <c r="G18" s="49"/>
      <c r="H18" s="49"/>
      <c r="I18" s="49"/>
      <c r="J18" s="49"/>
      <c r="K18" s="49"/>
      <c r="L18" s="49"/>
      <c r="M18" s="48"/>
      <c r="N18" s="49"/>
      <c r="O18" s="49"/>
      <c r="P18" s="49"/>
      <c r="Q18" s="49"/>
      <c r="R18" s="49"/>
      <c r="S18" s="49"/>
      <c r="T18" s="49"/>
      <c r="U18" s="49"/>
      <c r="V18" s="48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50"/>
    </row>
    <row r="19" spans="1:149" s="52" customFormat="1" ht="11.45" customHeight="1" x14ac:dyDescent="0.2">
      <c r="A19" s="81"/>
      <c r="B19" s="99"/>
      <c r="C19" s="100"/>
      <c r="D19" s="106"/>
      <c r="E19" s="47"/>
      <c r="F19" s="49"/>
      <c r="G19" s="49"/>
      <c r="H19" s="49"/>
      <c r="I19" s="49"/>
      <c r="J19" s="49"/>
      <c r="K19" s="49"/>
      <c r="L19" s="49"/>
      <c r="M19" s="48"/>
      <c r="N19" s="49"/>
      <c r="O19" s="49"/>
      <c r="P19" s="49"/>
      <c r="Q19" s="49"/>
      <c r="R19" s="49"/>
      <c r="S19" s="49"/>
      <c r="T19" s="49"/>
      <c r="U19" s="49"/>
      <c r="V19" s="48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50"/>
    </row>
    <row r="20" spans="1:149" s="52" customFormat="1" ht="11.45" customHeight="1" x14ac:dyDescent="0.2">
      <c r="A20" s="81"/>
      <c r="B20" s="99" t="str">
        <f>IF(COUNTA(E20:ES20)=0,"",COUNTIF(E20:ES20,"R")/COUNTA(E20:ES20))</f>
        <v/>
      </c>
      <c r="C20" s="100" t="str">
        <f>IF(COUNTA(E20:ES20)=0,"",COUNTIF(E20:ES20,"D")/COUNTA(E20:ES20))</f>
        <v/>
      </c>
      <c r="D20" s="106" t="str">
        <f>IF(COUNTA(E20:ES20)=0,"",COUNTIF(E20:ES20,"G")/COUNTA(E20:ES20))</f>
        <v/>
      </c>
      <c r="E20" s="47"/>
      <c r="F20" s="49"/>
      <c r="G20" s="48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8"/>
      <c r="EO20" s="48"/>
      <c r="EP20" s="48"/>
      <c r="EQ20" s="49"/>
      <c r="ER20" s="49"/>
      <c r="ES20" s="50"/>
    </row>
    <row r="21" spans="1:149" s="52" customFormat="1" ht="11.45" customHeight="1" x14ac:dyDescent="0.2">
      <c r="A21" s="81"/>
      <c r="B21" s="99"/>
      <c r="C21" s="100"/>
      <c r="D21" s="106"/>
      <c r="E21" s="47"/>
      <c r="F21" s="49"/>
      <c r="G21" s="48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8"/>
      <c r="EO21" s="48"/>
      <c r="EP21" s="48"/>
      <c r="EQ21" s="49"/>
      <c r="ER21" s="49"/>
      <c r="ES21" s="50"/>
    </row>
    <row r="22" spans="1:149" s="52" customFormat="1" ht="11.45" customHeight="1" x14ac:dyDescent="0.2">
      <c r="A22" s="81"/>
      <c r="B22" s="99" t="str">
        <f t="shared" ref="B22:B33" si="3">IF(COUNTA(E22:ES22)=0,"",COUNTIF(E22:ES22,"R")/COUNTA(E22:ES22))</f>
        <v/>
      </c>
      <c r="C22" s="100" t="str">
        <f t="shared" ref="C22:C33" si="4">IF(COUNTA(E22:ES22)=0,"",COUNTIF(E22:ES22,"D")/COUNTA(E22:ES22))</f>
        <v/>
      </c>
      <c r="D22" s="106" t="str">
        <f t="shared" ref="D22:D33" si="5">IF(COUNTA(E22:ES22)=0,"",COUNTIF(E22:ES22,"G")/COUNTA(E22:ES22))</f>
        <v/>
      </c>
      <c r="E22" s="47"/>
      <c r="F22" s="49"/>
      <c r="G22" s="48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50"/>
    </row>
    <row r="23" spans="1:149" s="52" customFormat="1" ht="11.45" customHeight="1" x14ac:dyDescent="0.2">
      <c r="A23" s="81"/>
      <c r="B23" s="99" t="str">
        <f t="shared" si="3"/>
        <v/>
      </c>
      <c r="C23" s="100" t="str">
        <f t="shared" si="4"/>
        <v/>
      </c>
      <c r="D23" s="106" t="str">
        <f t="shared" si="5"/>
        <v/>
      </c>
      <c r="E23" s="47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50"/>
    </row>
    <row r="24" spans="1:149" s="52" customFormat="1" ht="11.45" customHeight="1" x14ac:dyDescent="0.2">
      <c r="A24" s="81"/>
      <c r="B24" s="99" t="str">
        <f t="shared" si="3"/>
        <v/>
      </c>
      <c r="C24" s="100" t="str">
        <f t="shared" si="4"/>
        <v/>
      </c>
      <c r="D24" s="106" t="str">
        <f t="shared" si="5"/>
        <v/>
      </c>
      <c r="E24" s="47"/>
      <c r="F24" s="49"/>
      <c r="G24" s="48"/>
      <c r="H24" s="48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50"/>
    </row>
    <row r="25" spans="1:149" s="52" customFormat="1" ht="11.45" customHeight="1" x14ac:dyDescent="0.2">
      <c r="A25" s="81"/>
      <c r="B25" s="99" t="str">
        <f t="shared" si="3"/>
        <v/>
      </c>
      <c r="C25" s="100" t="str">
        <f t="shared" si="4"/>
        <v/>
      </c>
      <c r="D25" s="106" t="str">
        <f t="shared" si="5"/>
        <v/>
      </c>
      <c r="E25" s="47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50"/>
    </row>
    <row r="26" spans="1:149" s="52" customFormat="1" ht="11.45" customHeight="1" x14ac:dyDescent="0.2">
      <c r="A26" s="81"/>
      <c r="B26" s="99" t="str">
        <f t="shared" si="3"/>
        <v/>
      </c>
      <c r="C26" s="100" t="str">
        <f t="shared" si="4"/>
        <v/>
      </c>
      <c r="D26" s="106" t="str">
        <f t="shared" si="5"/>
        <v/>
      </c>
      <c r="E26" s="47"/>
      <c r="F26" s="49"/>
      <c r="G26" s="49"/>
      <c r="H26" s="49"/>
      <c r="I26" s="49"/>
      <c r="J26" s="49"/>
      <c r="K26" s="49"/>
      <c r="L26" s="49"/>
      <c r="M26" s="48"/>
      <c r="N26" s="48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50"/>
    </row>
    <row r="27" spans="1:149" s="52" customFormat="1" ht="11.45" customHeight="1" x14ac:dyDescent="0.2">
      <c r="A27" s="81"/>
      <c r="B27" s="99" t="str">
        <f t="shared" si="3"/>
        <v/>
      </c>
      <c r="C27" s="100" t="str">
        <f t="shared" si="4"/>
        <v/>
      </c>
      <c r="D27" s="106" t="str">
        <f t="shared" si="5"/>
        <v/>
      </c>
      <c r="E27" s="47"/>
      <c r="F27" s="49"/>
      <c r="G27" s="49"/>
      <c r="H27" s="48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8"/>
      <c r="V27" s="48"/>
      <c r="W27" s="48"/>
      <c r="X27" s="48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50"/>
    </row>
    <row r="28" spans="1:149" s="52" customFormat="1" ht="11.45" customHeight="1" x14ac:dyDescent="0.2">
      <c r="A28" s="81"/>
      <c r="B28" s="99" t="str">
        <f t="shared" si="3"/>
        <v/>
      </c>
      <c r="C28" s="100" t="str">
        <f t="shared" si="4"/>
        <v/>
      </c>
      <c r="D28" s="106" t="str">
        <f t="shared" si="5"/>
        <v/>
      </c>
      <c r="E28" s="47"/>
      <c r="F28" s="49"/>
      <c r="G28" s="49"/>
      <c r="H28" s="48"/>
      <c r="I28" s="48"/>
      <c r="J28" s="49"/>
      <c r="K28" s="49"/>
      <c r="L28" s="49"/>
      <c r="M28" s="49"/>
      <c r="N28" s="49"/>
      <c r="O28" s="49"/>
      <c r="P28" s="49"/>
      <c r="Q28" s="49"/>
      <c r="R28" s="49"/>
      <c r="S28" s="48"/>
      <c r="T28" s="48"/>
      <c r="U28" s="48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50"/>
    </row>
    <row r="29" spans="1:149" s="52" customFormat="1" ht="11.45" customHeight="1" x14ac:dyDescent="0.2">
      <c r="A29" s="81"/>
      <c r="B29" s="99" t="str">
        <f t="shared" si="3"/>
        <v/>
      </c>
      <c r="C29" s="100" t="str">
        <f t="shared" si="4"/>
        <v/>
      </c>
      <c r="D29" s="106" t="str">
        <f t="shared" si="5"/>
        <v/>
      </c>
      <c r="E29" s="47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50"/>
    </row>
    <row r="30" spans="1:149" s="52" customFormat="1" ht="11.45" customHeight="1" x14ac:dyDescent="0.2">
      <c r="A30" s="81"/>
      <c r="B30" s="99" t="str">
        <f t="shared" si="3"/>
        <v/>
      </c>
      <c r="C30" s="100" t="str">
        <f t="shared" si="4"/>
        <v/>
      </c>
      <c r="D30" s="106" t="str">
        <f t="shared" si="5"/>
        <v/>
      </c>
      <c r="E30" s="47"/>
      <c r="F30" s="49"/>
      <c r="G30" s="49"/>
      <c r="H30" s="49"/>
      <c r="I30" s="49"/>
      <c r="J30" s="49"/>
      <c r="K30" s="49"/>
      <c r="L30" s="48"/>
      <c r="M30" s="49"/>
      <c r="N30" s="48"/>
      <c r="O30" s="48"/>
      <c r="P30" s="48"/>
      <c r="Q30" s="48"/>
      <c r="R30" s="48"/>
      <c r="S30" s="48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50"/>
    </row>
    <row r="31" spans="1:149" s="52" customFormat="1" ht="11.45" customHeight="1" x14ac:dyDescent="0.2">
      <c r="A31" s="81"/>
      <c r="B31" s="99" t="str">
        <f t="shared" si="3"/>
        <v/>
      </c>
      <c r="C31" s="100" t="str">
        <f t="shared" si="4"/>
        <v/>
      </c>
      <c r="D31" s="106" t="str">
        <f t="shared" si="5"/>
        <v/>
      </c>
      <c r="E31" s="47"/>
      <c r="F31" s="49"/>
      <c r="G31" s="49"/>
      <c r="H31" s="49"/>
      <c r="I31" s="49"/>
      <c r="J31" s="49"/>
      <c r="K31" s="49"/>
      <c r="L31" s="48"/>
      <c r="M31" s="48"/>
      <c r="N31" s="48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50"/>
    </row>
    <row r="32" spans="1:149" s="52" customFormat="1" ht="11.45" customHeight="1" x14ac:dyDescent="0.2">
      <c r="A32" s="81"/>
      <c r="B32" s="99" t="str">
        <f t="shared" si="3"/>
        <v/>
      </c>
      <c r="C32" s="100" t="str">
        <f t="shared" si="4"/>
        <v/>
      </c>
      <c r="D32" s="106" t="str">
        <f t="shared" si="5"/>
        <v/>
      </c>
      <c r="E32" s="47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50"/>
    </row>
    <row r="33" spans="1:149" s="52" customFormat="1" ht="11.45" customHeight="1" thickBot="1" x14ac:dyDescent="0.25">
      <c r="A33" s="82"/>
      <c r="B33" s="101" t="str">
        <f t="shared" si="3"/>
        <v/>
      </c>
      <c r="C33" s="102" t="str">
        <f t="shared" si="4"/>
        <v/>
      </c>
      <c r="D33" s="107" t="str">
        <f t="shared" si="5"/>
        <v/>
      </c>
      <c r="E33" s="69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0"/>
      <c r="EH33" s="70"/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1"/>
    </row>
    <row r="34" spans="1:149" s="28" customFormat="1" ht="11.45" customHeight="1" x14ac:dyDescent="0.2">
      <c r="B34" s="83" t="s">
        <v>47</v>
      </c>
      <c r="C34" s="84" t="s">
        <v>4</v>
      </c>
      <c r="D34" s="85">
        <f>SUM(E34:ES34)</f>
        <v>0</v>
      </c>
      <c r="E34" s="92">
        <f t="shared" ref="E34:BP34" si="6">COUNTIF(E3:E33,"R")</f>
        <v>0</v>
      </c>
      <c r="F34" s="84">
        <f t="shared" si="6"/>
        <v>0</v>
      </c>
      <c r="G34" s="84">
        <f t="shared" si="6"/>
        <v>0</v>
      </c>
      <c r="H34" s="84">
        <f t="shared" si="6"/>
        <v>0</v>
      </c>
      <c r="I34" s="84">
        <f t="shared" si="6"/>
        <v>0</v>
      </c>
      <c r="J34" s="84">
        <f t="shared" si="6"/>
        <v>0</v>
      </c>
      <c r="K34" s="84">
        <f t="shared" si="6"/>
        <v>0</v>
      </c>
      <c r="L34" s="84">
        <f t="shared" si="6"/>
        <v>0</v>
      </c>
      <c r="M34" s="84">
        <f t="shared" si="6"/>
        <v>0</v>
      </c>
      <c r="N34" s="84">
        <f t="shared" si="6"/>
        <v>0</v>
      </c>
      <c r="O34" s="84">
        <f t="shared" si="6"/>
        <v>0</v>
      </c>
      <c r="P34" s="84">
        <f t="shared" si="6"/>
        <v>0</v>
      </c>
      <c r="Q34" s="84">
        <f t="shared" si="6"/>
        <v>0</v>
      </c>
      <c r="R34" s="84">
        <f t="shared" si="6"/>
        <v>0</v>
      </c>
      <c r="S34" s="84">
        <f t="shared" si="6"/>
        <v>0</v>
      </c>
      <c r="T34" s="84">
        <f t="shared" si="6"/>
        <v>0</v>
      </c>
      <c r="U34" s="84">
        <f t="shared" si="6"/>
        <v>0</v>
      </c>
      <c r="V34" s="84">
        <f t="shared" si="6"/>
        <v>0</v>
      </c>
      <c r="W34" s="84">
        <f t="shared" si="6"/>
        <v>0</v>
      </c>
      <c r="X34" s="84">
        <f t="shared" si="6"/>
        <v>0</v>
      </c>
      <c r="Y34" s="84">
        <f t="shared" si="6"/>
        <v>0</v>
      </c>
      <c r="Z34" s="84">
        <f t="shared" si="6"/>
        <v>0</v>
      </c>
      <c r="AA34" s="84">
        <f t="shared" si="6"/>
        <v>0</v>
      </c>
      <c r="AB34" s="84">
        <f t="shared" si="6"/>
        <v>0</v>
      </c>
      <c r="AC34" s="84">
        <f t="shared" si="6"/>
        <v>0</v>
      </c>
      <c r="AD34" s="84">
        <f t="shared" si="6"/>
        <v>0</v>
      </c>
      <c r="AE34" s="84">
        <f t="shared" si="6"/>
        <v>0</v>
      </c>
      <c r="AF34" s="84">
        <f t="shared" si="6"/>
        <v>0</v>
      </c>
      <c r="AG34" s="84">
        <f t="shared" si="6"/>
        <v>0</v>
      </c>
      <c r="AH34" s="84">
        <f t="shared" si="6"/>
        <v>0</v>
      </c>
      <c r="AI34" s="84">
        <f t="shared" si="6"/>
        <v>0</v>
      </c>
      <c r="AJ34" s="84">
        <f t="shared" si="6"/>
        <v>0</v>
      </c>
      <c r="AK34" s="84">
        <f t="shared" si="6"/>
        <v>0</v>
      </c>
      <c r="AL34" s="84">
        <f t="shared" si="6"/>
        <v>0</v>
      </c>
      <c r="AM34" s="84">
        <f t="shared" si="6"/>
        <v>0</v>
      </c>
      <c r="AN34" s="84">
        <f t="shared" si="6"/>
        <v>0</v>
      </c>
      <c r="AO34" s="84">
        <f t="shared" si="6"/>
        <v>0</v>
      </c>
      <c r="AP34" s="84">
        <f t="shared" si="6"/>
        <v>0</v>
      </c>
      <c r="AQ34" s="84">
        <f t="shared" si="6"/>
        <v>0</v>
      </c>
      <c r="AR34" s="84">
        <f t="shared" si="6"/>
        <v>0</v>
      </c>
      <c r="AS34" s="84">
        <f t="shared" si="6"/>
        <v>0</v>
      </c>
      <c r="AT34" s="84">
        <f t="shared" si="6"/>
        <v>0</v>
      </c>
      <c r="AU34" s="84">
        <f t="shared" si="6"/>
        <v>0</v>
      </c>
      <c r="AV34" s="84">
        <f t="shared" si="6"/>
        <v>0</v>
      </c>
      <c r="AW34" s="84">
        <f t="shared" si="6"/>
        <v>0</v>
      </c>
      <c r="AX34" s="84">
        <f t="shared" si="6"/>
        <v>0</v>
      </c>
      <c r="AY34" s="84">
        <f t="shared" si="6"/>
        <v>0</v>
      </c>
      <c r="AZ34" s="84">
        <f t="shared" si="6"/>
        <v>0</v>
      </c>
      <c r="BA34" s="84">
        <f t="shared" si="6"/>
        <v>0</v>
      </c>
      <c r="BB34" s="84">
        <f t="shared" si="6"/>
        <v>0</v>
      </c>
      <c r="BC34" s="84">
        <f t="shared" si="6"/>
        <v>0</v>
      </c>
      <c r="BD34" s="84">
        <f t="shared" si="6"/>
        <v>0</v>
      </c>
      <c r="BE34" s="84">
        <f t="shared" si="6"/>
        <v>0</v>
      </c>
      <c r="BF34" s="84">
        <f t="shared" si="6"/>
        <v>0</v>
      </c>
      <c r="BG34" s="84">
        <f t="shared" si="6"/>
        <v>0</v>
      </c>
      <c r="BH34" s="84">
        <f t="shared" si="6"/>
        <v>0</v>
      </c>
      <c r="BI34" s="84">
        <f t="shared" si="6"/>
        <v>0</v>
      </c>
      <c r="BJ34" s="84">
        <f t="shared" si="6"/>
        <v>0</v>
      </c>
      <c r="BK34" s="84">
        <f t="shared" si="6"/>
        <v>0</v>
      </c>
      <c r="BL34" s="84">
        <f t="shared" si="6"/>
        <v>0</v>
      </c>
      <c r="BM34" s="84">
        <f t="shared" si="6"/>
        <v>0</v>
      </c>
      <c r="BN34" s="84">
        <f t="shared" si="6"/>
        <v>0</v>
      </c>
      <c r="BO34" s="84">
        <f t="shared" si="6"/>
        <v>0</v>
      </c>
      <c r="BP34" s="84">
        <f t="shared" si="6"/>
        <v>0</v>
      </c>
      <c r="BQ34" s="84">
        <f t="shared" ref="BQ34:EB34" si="7">COUNTIF(BQ3:BQ33,"R")</f>
        <v>0</v>
      </c>
      <c r="BR34" s="84">
        <f t="shared" si="7"/>
        <v>0</v>
      </c>
      <c r="BS34" s="84">
        <f t="shared" si="7"/>
        <v>0</v>
      </c>
      <c r="BT34" s="84">
        <f t="shared" si="7"/>
        <v>0</v>
      </c>
      <c r="BU34" s="84">
        <f t="shared" si="7"/>
        <v>0</v>
      </c>
      <c r="BV34" s="84">
        <f t="shared" si="7"/>
        <v>0</v>
      </c>
      <c r="BW34" s="84">
        <f t="shared" si="7"/>
        <v>0</v>
      </c>
      <c r="BX34" s="84">
        <f t="shared" si="7"/>
        <v>0</v>
      </c>
      <c r="BY34" s="84">
        <f t="shared" si="7"/>
        <v>0</v>
      </c>
      <c r="BZ34" s="84">
        <f t="shared" si="7"/>
        <v>0</v>
      </c>
      <c r="CA34" s="84">
        <f t="shared" si="7"/>
        <v>0</v>
      </c>
      <c r="CB34" s="84">
        <f t="shared" si="7"/>
        <v>0</v>
      </c>
      <c r="CC34" s="84">
        <f t="shared" si="7"/>
        <v>0</v>
      </c>
      <c r="CD34" s="84">
        <f t="shared" si="7"/>
        <v>0</v>
      </c>
      <c r="CE34" s="84">
        <f t="shared" si="7"/>
        <v>0</v>
      </c>
      <c r="CF34" s="84">
        <f t="shared" si="7"/>
        <v>0</v>
      </c>
      <c r="CG34" s="84">
        <f t="shared" si="7"/>
        <v>0</v>
      </c>
      <c r="CH34" s="84">
        <f t="shared" si="7"/>
        <v>0</v>
      </c>
      <c r="CI34" s="84">
        <f t="shared" si="7"/>
        <v>0</v>
      </c>
      <c r="CJ34" s="84">
        <f t="shared" si="7"/>
        <v>0</v>
      </c>
      <c r="CK34" s="84">
        <f t="shared" si="7"/>
        <v>0</v>
      </c>
      <c r="CL34" s="84">
        <f t="shared" si="7"/>
        <v>0</v>
      </c>
      <c r="CM34" s="84">
        <f t="shared" si="7"/>
        <v>0</v>
      </c>
      <c r="CN34" s="84">
        <f t="shared" si="7"/>
        <v>0</v>
      </c>
      <c r="CO34" s="84">
        <f t="shared" si="7"/>
        <v>0</v>
      </c>
      <c r="CP34" s="84">
        <f t="shared" si="7"/>
        <v>0</v>
      </c>
      <c r="CQ34" s="84">
        <f t="shared" si="7"/>
        <v>0</v>
      </c>
      <c r="CR34" s="84">
        <f t="shared" si="7"/>
        <v>0</v>
      </c>
      <c r="CS34" s="84">
        <f t="shared" si="7"/>
        <v>0</v>
      </c>
      <c r="CT34" s="84">
        <f t="shared" si="7"/>
        <v>0</v>
      </c>
      <c r="CU34" s="84">
        <f t="shared" si="7"/>
        <v>0</v>
      </c>
      <c r="CV34" s="84">
        <f t="shared" si="7"/>
        <v>0</v>
      </c>
      <c r="CW34" s="84">
        <f t="shared" si="7"/>
        <v>0</v>
      </c>
      <c r="CX34" s="84">
        <f t="shared" si="7"/>
        <v>0</v>
      </c>
      <c r="CY34" s="84">
        <f t="shared" si="7"/>
        <v>0</v>
      </c>
      <c r="CZ34" s="84">
        <f t="shared" si="7"/>
        <v>0</v>
      </c>
      <c r="DA34" s="84">
        <f t="shared" si="7"/>
        <v>0</v>
      </c>
      <c r="DB34" s="84">
        <f t="shared" si="7"/>
        <v>0</v>
      </c>
      <c r="DC34" s="84">
        <f t="shared" si="7"/>
        <v>0</v>
      </c>
      <c r="DD34" s="84">
        <f t="shared" si="7"/>
        <v>0</v>
      </c>
      <c r="DE34" s="84">
        <f t="shared" si="7"/>
        <v>0</v>
      </c>
      <c r="DF34" s="84">
        <f t="shared" si="7"/>
        <v>0</v>
      </c>
      <c r="DG34" s="84">
        <f t="shared" si="7"/>
        <v>0</v>
      </c>
      <c r="DH34" s="84">
        <f t="shared" si="7"/>
        <v>0</v>
      </c>
      <c r="DI34" s="84">
        <f t="shared" si="7"/>
        <v>0</v>
      </c>
      <c r="DJ34" s="84">
        <f t="shared" si="7"/>
        <v>0</v>
      </c>
      <c r="DK34" s="84">
        <f t="shared" si="7"/>
        <v>0</v>
      </c>
      <c r="DL34" s="84">
        <f t="shared" si="7"/>
        <v>0</v>
      </c>
      <c r="DM34" s="84">
        <f t="shared" si="7"/>
        <v>0</v>
      </c>
      <c r="DN34" s="84">
        <f t="shared" si="7"/>
        <v>0</v>
      </c>
      <c r="DO34" s="84">
        <f t="shared" si="7"/>
        <v>0</v>
      </c>
      <c r="DP34" s="84">
        <f t="shared" si="7"/>
        <v>0</v>
      </c>
      <c r="DQ34" s="84">
        <f t="shared" si="7"/>
        <v>0</v>
      </c>
      <c r="DR34" s="84">
        <f t="shared" si="7"/>
        <v>0</v>
      </c>
      <c r="DS34" s="84">
        <f t="shared" si="7"/>
        <v>0</v>
      </c>
      <c r="DT34" s="84">
        <f t="shared" si="7"/>
        <v>0</v>
      </c>
      <c r="DU34" s="84">
        <f t="shared" si="7"/>
        <v>0</v>
      </c>
      <c r="DV34" s="84">
        <f t="shared" si="7"/>
        <v>0</v>
      </c>
      <c r="DW34" s="84">
        <f t="shared" si="7"/>
        <v>0</v>
      </c>
      <c r="DX34" s="84">
        <f t="shared" si="7"/>
        <v>0</v>
      </c>
      <c r="DY34" s="84">
        <f t="shared" si="7"/>
        <v>0</v>
      </c>
      <c r="DZ34" s="84">
        <f t="shared" si="7"/>
        <v>0</v>
      </c>
      <c r="EA34" s="84">
        <f t="shared" si="7"/>
        <v>0</v>
      </c>
      <c r="EB34" s="84">
        <f t="shared" si="7"/>
        <v>0</v>
      </c>
      <c r="EC34" s="84">
        <f t="shared" ref="EC34:ES34" si="8">COUNTIF(EC3:EC33,"R")</f>
        <v>0</v>
      </c>
      <c r="ED34" s="84">
        <f t="shared" si="8"/>
        <v>0</v>
      </c>
      <c r="EE34" s="84">
        <f t="shared" si="8"/>
        <v>0</v>
      </c>
      <c r="EF34" s="84">
        <f t="shared" si="8"/>
        <v>0</v>
      </c>
      <c r="EG34" s="84">
        <f t="shared" si="8"/>
        <v>0</v>
      </c>
      <c r="EH34" s="84">
        <f t="shared" si="8"/>
        <v>0</v>
      </c>
      <c r="EI34" s="84">
        <f t="shared" si="8"/>
        <v>0</v>
      </c>
      <c r="EJ34" s="84">
        <f t="shared" si="8"/>
        <v>0</v>
      </c>
      <c r="EK34" s="84">
        <f t="shared" si="8"/>
        <v>0</v>
      </c>
      <c r="EL34" s="84">
        <f t="shared" si="8"/>
        <v>0</v>
      </c>
      <c r="EM34" s="84">
        <f t="shared" si="8"/>
        <v>0</v>
      </c>
      <c r="EN34" s="84">
        <f t="shared" si="8"/>
        <v>0</v>
      </c>
      <c r="EO34" s="84">
        <f t="shared" si="8"/>
        <v>0</v>
      </c>
      <c r="EP34" s="84">
        <f t="shared" si="8"/>
        <v>0</v>
      </c>
      <c r="EQ34" s="84">
        <f t="shared" si="8"/>
        <v>0</v>
      </c>
      <c r="ER34" s="84">
        <f t="shared" si="8"/>
        <v>0</v>
      </c>
      <c r="ES34" s="85">
        <f t="shared" si="8"/>
        <v>0</v>
      </c>
    </row>
    <row r="35" spans="1:149" s="28" customFormat="1" ht="11.45" customHeight="1" x14ac:dyDescent="0.2">
      <c r="B35" s="86" t="s">
        <v>48</v>
      </c>
      <c r="C35" s="87" t="s">
        <v>9</v>
      </c>
      <c r="D35" s="88">
        <f>SUM(E35:ES35)</f>
        <v>0</v>
      </c>
      <c r="E35" s="93">
        <f t="shared" ref="E35:BP35" si="9">COUNTIF(E3:E33,"D")</f>
        <v>0</v>
      </c>
      <c r="F35" s="87">
        <f t="shared" si="9"/>
        <v>0</v>
      </c>
      <c r="G35" s="87">
        <f t="shared" si="9"/>
        <v>0</v>
      </c>
      <c r="H35" s="87">
        <f t="shared" si="9"/>
        <v>0</v>
      </c>
      <c r="I35" s="87">
        <f t="shared" si="9"/>
        <v>0</v>
      </c>
      <c r="J35" s="87">
        <f t="shared" si="9"/>
        <v>0</v>
      </c>
      <c r="K35" s="87">
        <f t="shared" si="9"/>
        <v>0</v>
      </c>
      <c r="L35" s="87">
        <f t="shared" si="9"/>
        <v>0</v>
      </c>
      <c r="M35" s="87">
        <f t="shared" si="9"/>
        <v>0</v>
      </c>
      <c r="N35" s="87">
        <f t="shared" si="9"/>
        <v>0</v>
      </c>
      <c r="O35" s="87">
        <f t="shared" si="9"/>
        <v>0</v>
      </c>
      <c r="P35" s="87">
        <f t="shared" si="9"/>
        <v>0</v>
      </c>
      <c r="Q35" s="87">
        <f t="shared" si="9"/>
        <v>0</v>
      </c>
      <c r="R35" s="87">
        <f t="shared" si="9"/>
        <v>0</v>
      </c>
      <c r="S35" s="87">
        <f t="shared" si="9"/>
        <v>0</v>
      </c>
      <c r="T35" s="87">
        <f t="shared" si="9"/>
        <v>0</v>
      </c>
      <c r="U35" s="87">
        <f t="shared" si="9"/>
        <v>0</v>
      </c>
      <c r="V35" s="87">
        <f t="shared" si="9"/>
        <v>0</v>
      </c>
      <c r="W35" s="87">
        <f t="shared" si="9"/>
        <v>0</v>
      </c>
      <c r="X35" s="87">
        <f t="shared" si="9"/>
        <v>0</v>
      </c>
      <c r="Y35" s="87">
        <f t="shared" si="9"/>
        <v>0</v>
      </c>
      <c r="Z35" s="87">
        <f t="shared" si="9"/>
        <v>0</v>
      </c>
      <c r="AA35" s="87">
        <f t="shared" si="9"/>
        <v>0</v>
      </c>
      <c r="AB35" s="87">
        <f t="shared" si="9"/>
        <v>0</v>
      </c>
      <c r="AC35" s="87">
        <f t="shared" si="9"/>
        <v>0</v>
      </c>
      <c r="AD35" s="87">
        <f t="shared" si="9"/>
        <v>0</v>
      </c>
      <c r="AE35" s="87">
        <f t="shared" si="9"/>
        <v>0</v>
      </c>
      <c r="AF35" s="87">
        <f t="shared" si="9"/>
        <v>0</v>
      </c>
      <c r="AG35" s="87">
        <f t="shared" si="9"/>
        <v>0</v>
      </c>
      <c r="AH35" s="87">
        <f t="shared" si="9"/>
        <v>0</v>
      </c>
      <c r="AI35" s="87">
        <f t="shared" si="9"/>
        <v>0</v>
      </c>
      <c r="AJ35" s="87">
        <f t="shared" si="9"/>
        <v>0</v>
      </c>
      <c r="AK35" s="87">
        <f t="shared" si="9"/>
        <v>0</v>
      </c>
      <c r="AL35" s="87">
        <f t="shared" si="9"/>
        <v>0</v>
      </c>
      <c r="AM35" s="87">
        <f t="shared" si="9"/>
        <v>0</v>
      </c>
      <c r="AN35" s="87">
        <f t="shared" si="9"/>
        <v>0</v>
      </c>
      <c r="AO35" s="87">
        <f t="shared" si="9"/>
        <v>0</v>
      </c>
      <c r="AP35" s="87">
        <f t="shared" si="9"/>
        <v>0</v>
      </c>
      <c r="AQ35" s="87">
        <f t="shared" si="9"/>
        <v>0</v>
      </c>
      <c r="AR35" s="87">
        <f t="shared" si="9"/>
        <v>0</v>
      </c>
      <c r="AS35" s="87">
        <f t="shared" si="9"/>
        <v>0</v>
      </c>
      <c r="AT35" s="87">
        <f t="shared" si="9"/>
        <v>0</v>
      </c>
      <c r="AU35" s="87">
        <f t="shared" si="9"/>
        <v>0</v>
      </c>
      <c r="AV35" s="87">
        <f t="shared" si="9"/>
        <v>0</v>
      </c>
      <c r="AW35" s="87">
        <f t="shared" si="9"/>
        <v>0</v>
      </c>
      <c r="AX35" s="87">
        <f t="shared" si="9"/>
        <v>0</v>
      </c>
      <c r="AY35" s="87">
        <f t="shared" si="9"/>
        <v>0</v>
      </c>
      <c r="AZ35" s="87">
        <f t="shared" si="9"/>
        <v>0</v>
      </c>
      <c r="BA35" s="87">
        <f t="shared" si="9"/>
        <v>0</v>
      </c>
      <c r="BB35" s="87">
        <f t="shared" si="9"/>
        <v>0</v>
      </c>
      <c r="BC35" s="87">
        <f t="shared" si="9"/>
        <v>0</v>
      </c>
      <c r="BD35" s="87">
        <f t="shared" si="9"/>
        <v>0</v>
      </c>
      <c r="BE35" s="87">
        <f t="shared" si="9"/>
        <v>0</v>
      </c>
      <c r="BF35" s="87">
        <f t="shared" si="9"/>
        <v>0</v>
      </c>
      <c r="BG35" s="87">
        <f t="shared" si="9"/>
        <v>0</v>
      </c>
      <c r="BH35" s="87">
        <f t="shared" si="9"/>
        <v>0</v>
      </c>
      <c r="BI35" s="87">
        <f t="shared" si="9"/>
        <v>0</v>
      </c>
      <c r="BJ35" s="87">
        <f t="shared" si="9"/>
        <v>0</v>
      </c>
      <c r="BK35" s="87">
        <f t="shared" si="9"/>
        <v>0</v>
      </c>
      <c r="BL35" s="87">
        <f t="shared" si="9"/>
        <v>0</v>
      </c>
      <c r="BM35" s="87">
        <f t="shared" si="9"/>
        <v>0</v>
      </c>
      <c r="BN35" s="87">
        <f t="shared" si="9"/>
        <v>0</v>
      </c>
      <c r="BO35" s="87">
        <f t="shared" si="9"/>
        <v>0</v>
      </c>
      <c r="BP35" s="87">
        <f t="shared" si="9"/>
        <v>0</v>
      </c>
      <c r="BQ35" s="87">
        <f t="shared" ref="BQ35:EB35" si="10">COUNTIF(BQ3:BQ33,"D")</f>
        <v>0</v>
      </c>
      <c r="BR35" s="87">
        <f t="shared" si="10"/>
        <v>0</v>
      </c>
      <c r="BS35" s="87">
        <f t="shared" si="10"/>
        <v>0</v>
      </c>
      <c r="BT35" s="87">
        <f t="shared" si="10"/>
        <v>0</v>
      </c>
      <c r="BU35" s="87">
        <f t="shared" si="10"/>
        <v>0</v>
      </c>
      <c r="BV35" s="87">
        <f t="shared" si="10"/>
        <v>0</v>
      </c>
      <c r="BW35" s="87">
        <f t="shared" si="10"/>
        <v>0</v>
      </c>
      <c r="BX35" s="87">
        <f t="shared" si="10"/>
        <v>0</v>
      </c>
      <c r="BY35" s="87">
        <f t="shared" si="10"/>
        <v>0</v>
      </c>
      <c r="BZ35" s="87">
        <f t="shared" si="10"/>
        <v>0</v>
      </c>
      <c r="CA35" s="87">
        <f t="shared" si="10"/>
        <v>0</v>
      </c>
      <c r="CB35" s="87">
        <f t="shared" si="10"/>
        <v>0</v>
      </c>
      <c r="CC35" s="87">
        <f t="shared" si="10"/>
        <v>0</v>
      </c>
      <c r="CD35" s="87">
        <f t="shared" si="10"/>
        <v>0</v>
      </c>
      <c r="CE35" s="87">
        <f t="shared" si="10"/>
        <v>0</v>
      </c>
      <c r="CF35" s="87">
        <f t="shared" si="10"/>
        <v>0</v>
      </c>
      <c r="CG35" s="87">
        <f t="shared" si="10"/>
        <v>0</v>
      </c>
      <c r="CH35" s="87">
        <f t="shared" si="10"/>
        <v>0</v>
      </c>
      <c r="CI35" s="87">
        <f t="shared" si="10"/>
        <v>0</v>
      </c>
      <c r="CJ35" s="87">
        <f t="shared" si="10"/>
        <v>0</v>
      </c>
      <c r="CK35" s="87">
        <f t="shared" si="10"/>
        <v>0</v>
      </c>
      <c r="CL35" s="87">
        <f t="shared" si="10"/>
        <v>0</v>
      </c>
      <c r="CM35" s="87">
        <f t="shared" si="10"/>
        <v>0</v>
      </c>
      <c r="CN35" s="87">
        <f t="shared" si="10"/>
        <v>0</v>
      </c>
      <c r="CO35" s="87">
        <f t="shared" si="10"/>
        <v>0</v>
      </c>
      <c r="CP35" s="87">
        <f t="shared" si="10"/>
        <v>0</v>
      </c>
      <c r="CQ35" s="87">
        <f t="shared" si="10"/>
        <v>0</v>
      </c>
      <c r="CR35" s="87">
        <f t="shared" si="10"/>
        <v>0</v>
      </c>
      <c r="CS35" s="87">
        <f t="shared" si="10"/>
        <v>0</v>
      </c>
      <c r="CT35" s="87">
        <f t="shared" si="10"/>
        <v>0</v>
      </c>
      <c r="CU35" s="87">
        <f t="shared" si="10"/>
        <v>0</v>
      </c>
      <c r="CV35" s="87">
        <f t="shared" si="10"/>
        <v>0</v>
      </c>
      <c r="CW35" s="87">
        <f t="shared" si="10"/>
        <v>0</v>
      </c>
      <c r="CX35" s="87">
        <f t="shared" si="10"/>
        <v>0</v>
      </c>
      <c r="CY35" s="87">
        <f t="shared" si="10"/>
        <v>0</v>
      </c>
      <c r="CZ35" s="87">
        <f t="shared" si="10"/>
        <v>0</v>
      </c>
      <c r="DA35" s="87">
        <f t="shared" si="10"/>
        <v>0</v>
      </c>
      <c r="DB35" s="87">
        <f t="shared" si="10"/>
        <v>0</v>
      </c>
      <c r="DC35" s="87">
        <f t="shared" si="10"/>
        <v>0</v>
      </c>
      <c r="DD35" s="87">
        <f t="shared" si="10"/>
        <v>0</v>
      </c>
      <c r="DE35" s="87">
        <f t="shared" si="10"/>
        <v>0</v>
      </c>
      <c r="DF35" s="87">
        <f t="shared" si="10"/>
        <v>0</v>
      </c>
      <c r="DG35" s="87">
        <f t="shared" si="10"/>
        <v>0</v>
      </c>
      <c r="DH35" s="87">
        <f t="shared" si="10"/>
        <v>0</v>
      </c>
      <c r="DI35" s="87">
        <f t="shared" si="10"/>
        <v>0</v>
      </c>
      <c r="DJ35" s="87">
        <f t="shared" si="10"/>
        <v>0</v>
      </c>
      <c r="DK35" s="87">
        <f t="shared" si="10"/>
        <v>0</v>
      </c>
      <c r="DL35" s="87">
        <f t="shared" si="10"/>
        <v>0</v>
      </c>
      <c r="DM35" s="87">
        <f t="shared" si="10"/>
        <v>0</v>
      </c>
      <c r="DN35" s="87">
        <f t="shared" si="10"/>
        <v>0</v>
      </c>
      <c r="DO35" s="87">
        <f t="shared" si="10"/>
        <v>0</v>
      </c>
      <c r="DP35" s="87">
        <f t="shared" si="10"/>
        <v>0</v>
      </c>
      <c r="DQ35" s="87">
        <f t="shared" si="10"/>
        <v>0</v>
      </c>
      <c r="DR35" s="87">
        <f t="shared" si="10"/>
        <v>0</v>
      </c>
      <c r="DS35" s="87">
        <f t="shared" si="10"/>
        <v>0</v>
      </c>
      <c r="DT35" s="87">
        <f t="shared" si="10"/>
        <v>0</v>
      </c>
      <c r="DU35" s="87">
        <f t="shared" si="10"/>
        <v>0</v>
      </c>
      <c r="DV35" s="87">
        <f t="shared" si="10"/>
        <v>0</v>
      </c>
      <c r="DW35" s="87">
        <f t="shared" si="10"/>
        <v>0</v>
      </c>
      <c r="DX35" s="87">
        <f t="shared" si="10"/>
        <v>0</v>
      </c>
      <c r="DY35" s="87">
        <f t="shared" si="10"/>
        <v>0</v>
      </c>
      <c r="DZ35" s="87">
        <f t="shared" si="10"/>
        <v>0</v>
      </c>
      <c r="EA35" s="87">
        <f t="shared" si="10"/>
        <v>0</v>
      </c>
      <c r="EB35" s="87">
        <f t="shared" si="10"/>
        <v>0</v>
      </c>
      <c r="EC35" s="87">
        <f t="shared" ref="EC35:ES35" si="11">COUNTIF(EC3:EC33,"D")</f>
        <v>0</v>
      </c>
      <c r="ED35" s="87">
        <f t="shared" si="11"/>
        <v>0</v>
      </c>
      <c r="EE35" s="87">
        <f t="shared" si="11"/>
        <v>0</v>
      </c>
      <c r="EF35" s="87">
        <f t="shared" si="11"/>
        <v>0</v>
      </c>
      <c r="EG35" s="87">
        <f t="shared" si="11"/>
        <v>0</v>
      </c>
      <c r="EH35" s="87">
        <f t="shared" si="11"/>
        <v>0</v>
      </c>
      <c r="EI35" s="87">
        <f t="shared" si="11"/>
        <v>0</v>
      </c>
      <c r="EJ35" s="87">
        <f t="shared" si="11"/>
        <v>0</v>
      </c>
      <c r="EK35" s="87">
        <f t="shared" si="11"/>
        <v>0</v>
      </c>
      <c r="EL35" s="87">
        <f t="shared" si="11"/>
        <v>0</v>
      </c>
      <c r="EM35" s="87">
        <f t="shared" si="11"/>
        <v>0</v>
      </c>
      <c r="EN35" s="87">
        <f t="shared" si="11"/>
        <v>0</v>
      </c>
      <c r="EO35" s="87">
        <f t="shared" si="11"/>
        <v>0</v>
      </c>
      <c r="EP35" s="87">
        <f t="shared" si="11"/>
        <v>0</v>
      </c>
      <c r="EQ35" s="87">
        <f t="shared" si="11"/>
        <v>0</v>
      </c>
      <c r="ER35" s="87">
        <f t="shared" si="11"/>
        <v>0</v>
      </c>
      <c r="ES35" s="88">
        <f t="shared" si="11"/>
        <v>0</v>
      </c>
    </row>
    <row r="36" spans="1:149" s="28" customFormat="1" ht="11.45" customHeight="1" thickBot="1" x14ac:dyDescent="0.25">
      <c r="A36" s="39"/>
      <c r="B36" s="89" t="s">
        <v>3</v>
      </c>
      <c r="C36" s="90" t="s">
        <v>5</v>
      </c>
      <c r="D36" s="91">
        <f>SUM(E36:ES36)</f>
        <v>0</v>
      </c>
      <c r="E36" s="94">
        <f t="shared" ref="E36:BP36" si="12">COUNTIF(E3:E33,"G")</f>
        <v>0</v>
      </c>
      <c r="F36" s="90">
        <f t="shared" si="12"/>
        <v>0</v>
      </c>
      <c r="G36" s="90">
        <f t="shared" si="12"/>
        <v>0</v>
      </c>
      <c r="H36" s="90">
        <f t="shared" si="12"/>
        <v>0</v>
      </c>
      <c r="I36" s="90">
        <f t="shared" si="12"/>
        <v>0</v>
      </c>
      <c r="J36" s="90">
        <f t="shared" si="12"/>
        <v>0</v>
      </c>
      <c r="K36" s="90">
        <f t="shared" si="12"/>
        <v>0</v>
      </c>
      <c r="L36" s="90">
        <f t="shared" si="12"/>
        <v>0</v>
      </c>
      <c r="M36" s="90">
        <f t="shared" si="12"/>
        <v>0</v>
      </c>
      <c r="N36" s="90">
        <f t="shared" si="12"/>
        <v>0</v>
      </c>
      <c r="O36" s="90">
        <f t="shared" si="12"/>
        <v>0</v>
      </c>
      <c r="P36" s="90">
        <f t="shared" si="12"/>
        <v>0</v>
      </c>
      <c r="Q36" s="90">
        <f t="shared" si="12"/>
        <v>0</v>
      </c>
      <c r="R36" s="90">
        <f t="shared" si="12"/>
        <v>0</v>
      </c>
      <c r="S36" s="90">
        <f t="shared" si="12"/>
        <v>0</v>
      </c>
      <c r="T36" s="90">
        <f t="shared" si="12"/>
        <v>0</v>
      </c>
      <c r="U36" s="90">
        <f t="shared" si="12"/>
        <v>0</v>
      </c>
      <c r="V36" s="90">
        <f t="shared" si="12"/>
        <v>0</v>
      </c>
      <c r="W36" s="90">
        <f t="shared" si="12"/>
        <v>0</v>
      </c>
      <c r="X36" s="90">
        <f t="shared" si="12"/>
        <v>0</v>
      </c>
      <c r="Y36" s="90">
        <f t="shared" si="12"/>
        <v>0</v>
      </c>
      <c r="Z36" s="90">
        <f t="shared" si="12"/>
        <v>0</v>
      </c>
      <c r="AA36" s="90">
        <f t="shared" si="12"/>
        <v>0</v>
      </c>
      <c r="AB36" s="90">
        <f t="shared" si="12"/>
        <v>0</v>
      </c>
      <c r="AC36" s="90">
        <f t="shared" si="12"/>
        <v>0</v>
      </c>
      <c r="AD36" s="90">
        <f t="shared" si="12"/>
        <v>0</v>
      </c>
      <c r="AE36" s="90">
        <f t="shared" si="12"/>
        <v>0</v>
      </c>
      <c r="AF36" s="90">
        <f t="shared" si="12"/>
        <v>0</v>
      </c>
      <c r="AG36" s="90">
        <f t="shared" si="12"/>
        <v>0</v>
      </c>
      <c r="AH36" s="90">
        <f t="shared" si="12"/>
        <v>0</v>
      </c>
      <c r="AI36" s="90">
        <f t="shared" si="12"/>
        <v>0</v>
      </c>
      <c r="AJ36" s="90">
        <f t="shared" si="12"/>
        <v>0</v>
      </c>
      <c r="AK36" s="90">
        <f t="shared" si="12"/>
        <v>0</v>
      </c>
      <c r="AL36" s="90">
        <f t="shared" si="12"/>
        <v>0</v>
      </c>
      <c r="AM36" s="90">
        <f t="shared" si="12"/>
        <v>0</v>
      </c>
      <c r="AN36" s="90">
        <f t="shared" si="12"/>
        <v>0</v>
      </c>
      <c r="AO36" s="90">
        <f t="shared" si="12"/>
        <v>0</v>
      </c>
      <c r="AP36" s="90">
        <f t="shared" si="12"/>
        <v>0</v>
      </c>
      <c r="AQ36" s="90">
        <f t="shared" si="12"/>
        <v>0</v>
      </c>
      <c r="AR36" s="90">
        <f t="shared" si="12"/>
        <v>0</v>
      </c>
      <c r="AS36" s="90">
        <f t="shared" si="12"/>
        <v>0</v>
      </c>
      <c r="AT36" s="90">
        <f t="shared" si="12"/>
        <v>0</v>
      </c>
      <c r="AU36" s="90">
        <f t="shared" si="12"/>
        <v>0</v>
      </c>
      <c r="AV36" s="90">
        <f t="shared" si="12"/>
        <v>0</v>
      </c>
      <c r="AW36" s="90">
        <f t="shared" si="12"/>
        <v>0</v>
      </c>
      <c r="AX36" s="90">
        <f t="shared" si="12"/>
        <v>0</v>
      </c>
      <c r="AY36" s="90">
        <f t="shared" si="12"/>
        <v>0</v>
      </c>
      <c r="AZ36" s="90">
        <f t="shared" si="12"/>
        <v>0</v>
      </c>
      <c r="BA36" s="90">
        <f t="shared" si="12"/>
        <v>0</v>
      </c>
      <c r="BB36" s="90">
        <f t="shared" si="12"/>
        <v>0</v>
      </c>
      <c r="BC36" s="90">
        <f t="shared" si="12"/>
        <v>0</v>
      </c>
      <c r="BD36" s="90">
        <f t="shared" si="12"/>
        <v>0</v>
      </c>
      <c r="BE36" s="90">
        <f t="shared" si="12"/>
        <v>0</v>
      </c>
      <c r="BF36" s="90">
        <f t="shared" si="12"/>
        <v>0</v>
      </c>
      <c r="BG36" s="90">
        <f t="shared" si="12"/>
        <v>0</v>
      </c>
      <c r="BH36" s="90">
        <f t="shared" si="12"/>
        <v>0</v>
      </c>
      <c r="BI36" s="90">
        <f t="shared" si="12"/>
        <v>0</v>
      </c>
      <c r="BJ36" s="90">
        <f t="shared" si="12"/>
        <v>0</v>
      </c>
      <c r="BK36" s="90">
        <f t="shared" si="12"/>
        <v>0</v>
      </c>
      <c r="BL36" s="90">
        <f t="shared" si="12"/>
        <v>0</v>
      </c>
      <c r="BM36" s="90">
        <f t="shared" si="12"/>
        <v>0</v>
      </c>
      <c r="BN36" s="90">
        <f t="shared" si="12"/>
        <v>0</v>
      </c>
      <c r="BO36" s="90">
        <f t="shared" si="12"/>
        <v>0</v>
      </c>
      <c r="BP36" s="90">
        <f t="shared" si="12"/>
        <v>0</v>
      </c>
      <c r="BQ36" s="90">
        <f t="shared" ref="BQ36:EB36" si="13">COUNTIF(BQ3:BQ33,"G")</f>
        <v>0</v>
      </c>
      <c r="BR36" s="90">
        <f t="shared" si="13"/>
        <v>0</v>
      </c>
      <c r="BS36" s="90">
        <f t="shared" si="13"/>
        <v>0</v>
      </c>
      <c r="BT36" s="90">
        <f t="shared" si="13"/>
        <v>0</v>
      </c>
      <c r="BU36" s="90">
        <f t="shared" si="13"/>
        <v>0</v>
      </c>
      <c r="BV36" s="90">
        <f t="shared" si="13"/>
        <v>0</v>
      </c>
      <c r="BW36" s="90">
        <f t="shared" si="13"/>
        <v>0</v>
      </c>
      <c r="BX36" s="90">
        <f t="shared" si="13"/>
        <v>0</v>
      </c>
      <c r="BY36" s="90">
        <f t="shared" si="13"/>
        <v>0</v>
      </c>
      <c r="BZ36" s="90">
        <f t="shared" si="13"/>
        <v>0</v>
      </c>
      <c r="CA36" s="90">
        <f t="shared" si="13"/>
        <v>0</v>
      </c>
      <c r="CB36" s="90">
        <f t="shared" si="13"/>
        <v>0</v>
      </c>
      <c r="CC36" s="90">
        <f t="shared" si="13"/>
        <v>0</v>
      </c>
      <c r="CD36" s="90">
        <f t="shared" si="13"/>
        <v>0</v>
      </c>
      <c r="CE36" s="90">
        <f t="shared" si="13"/>
        <v>0</v>
      </c>
      <c r="CF36" s="90">
        <f t="shared" si="13"/>
        <v>0</v>
      </c>
      <c r="CG36" s="90">
        <f t="shared" si="13"/>
        <v>0</v>
      </c>
      <c r="CH36" s="90">
        <f t="shared" si="13"/>
        <v>0</v>
      </c>
      <c r="CI36" s="90">
        <f t="shared" si="13"/>
        <v>0</v>
      </c>
      <c r="CJ36" s="90">
        <f t="shared" si="13"/>
        <v>0</v>
      </c>
      <c r="CK36" s="90">
        <f t="shared" si="13"/>
        <v>0</v>
      </c>
      <c r="CL36" s="90">
        <f t="shared" si="13"/>
        <v>0</v>
      </c>
      <c r="CM36" s="90">
        <f t="shared" si="13"/>
        <v>0</v>
      </c>
      <c r="CN36" s="90">
        <f t="shared" si="13"/>
        <v>0</v>
      </c>
      <c r="CO36" s="90">
        <f t="shared" si="13"/>
        <v>0</v>
      </c>
      <c r="CP36" s="90">
        <f t="shared" si="13"/>
        <v>0</v>
      </c>
      <c r="CQ36" s="90">
        <f t="shared" si="13"/>
        <v>0</v>
      </c>
      <c r="CR36" s="90">
        <f t="shared" si="13"/>
        <v>0</v>
      </c>
      <c r="CS36" s="90">
        <f t="shared" si="13"/>
        <v>0</v>
      </c>
      <c r="CT36" s="90">
        <f t="shared" si="13"/>
        <v>0</v>
      </c>
      <c r="CU36" s="90">
        <f t="shared" si="13"/>
        <v>0</v>
      </c>
      <c r="CV36" s="90">
        <f t="shared" si="13"/>
        <v>0</v>
      </c>
      <c r="CW36" s="90">
        <f t="shared" si="13"/>
        <v>0</v>
      </c>
      <c r="CX36" s="90">
        <f t="shared" si="13"/>
        <v>0</v>
      </c>
      <c r="CY36" s="90">
        <f t="shared" si="13"/>
        <v>0</v>
      </c>
      <c r="CZ36" s="90">
        <f t="shared" si="13"/>
        <v>0</v>
      </c>
      <c r="DA36" s="90">
        <f t="shared" si="13"/>
        <v>0</v>
      </c>
      <c r="DB36" s="90">
        <f t="shared" si="13"/>
        <v>0</v>
      </c>
      <c r="DC36" s="90">
        <f t="shared" si="13"/>
        <v>0</v>
      </c>
      <c r="DD36" s="90">
        <f t="shared" si="13"/>
        <v>0</v>
      </c>
      <c r="DE36" s="90">
        <f t="shared" si="13"/>
        <v>0</v>
      </c>
      <c r="DF36" s="90">
        <f t="shared" si="13"/>
        <v>0</v>
      </c>
      <c r="DG36" s="90">
        <f t="shared" si="13"/>
        <v>0</v>
      </c>
      <c r="DH36" s="90">
        <f t="shared" si="13"/>
        <v>0</v>
      </c>
      <c r="DI36" s="90">
        <f t="shared" si="13"/>
        <v>0</v>
      </c>
      <c r="DJ36" s="90">
        <f t="shared" si="13"/>
        <v>0</v>
      </c>
      <c r="DK36" s="90">
        <f t="shared" si="13"/>
        <v>0</v>
      </c>
      <c r="DL36" s="90">
        <f t="shared" si="13"/>
        <v>0</v>
      </c>
      <c r="DM36" s="90">
        <f t="shared" si="13"/>
        <v>0</v>
      </c>
      <c r="DN36" s="90">
        <f t="shared" si="13"/>
        <v>0</v>
      </c>
      <c r="DO36" s="90">
        <f t="shared" si="13"/>
        <v>0</v>
      </c>
      <c r="DP36" s="90">
        <f t="shared" si="13"/>
        <v>0</v>
      </c>
      <c r="DQ36" s="90">
        <f t="shared" si="13"/>
        <v>0</v>
      </c>
      <c r="DR36" s="90">
        <f t="shared" si="13"/>
        <v>0</v>
      </c>
      <c r="DS36" s="90">
        <f t="shared" si="13"/>
        <v>0</v>
      </c>
      <c r="DT36" s="90">
        <f t="shared" si="13"/>
        <v>0</v>
      </c>
      <c r="DU36" s="90">
        <f t="shared" si="13"/>
        <v>0</v>
      </c>
      <c r="DV36" s="90">
        <f t="shared" si="13"/>
        <v>0</v>
      </c>
      <c r="DW36" s="90">
        <f t="shared" si="13"/>
        <v>0</v>
      </c>
      <c r="DX36" s="90">
        <f t="shared" si="13"/>
        <v>0</v>
      </c>
      <c r="DY36" s="90">
        <f t="shared" si="13"/>
        <v>0</v>
      </c>
      <c r="DZ36" s="90">
        <f t="shared" si="13"/>
        <v>0</v>
      </c>
      <c r="EA36" s="90">
        <f t="shared" si="13"/>
        <v>0</v>
      </c>
      <c r="EB36" s="90">
        <f t="shared" si="13"/>
        <v>0</v>
      </c>
      <c r="EC36" s="90">
        <f t="shared" ref="EC36:ES36" si="14">COUNTIF(EC3:EC33,"G")</f>
        <v>0</v>
      </c>
      <c r="ED36" s="90">
        <f t="shared" si="14"/>
        <v>0</v>
      </c>
      <c r="EE36" s="90">
        <f t="shared" si="14"/>
        <v>0</v>
      </c>
      <c r="EF36" s="90">
        <f t="shared" si="14"/>
        <v>0</v>
      </c>
      <c r="EG36" s="90">
        <f t="shared" si="14"/>
        <v>0</v>
      </c>
      <c r="EH36" s="90">
        <f t="shared" si="14"/>
        <v>0</v>
      </c>
      <c r="EI36" s="90">
        <f t="shared" si="14"/>
        <v>0</v>
      </c>
      <c r="EJ36" s="90">
        <f t="shared" si="14"/>
        <v>0</v>
      </c>
      <c r="EK36" s="90">
        <f t="shared" si="14"/>
        <v>0</v>
      </c>
      <c r="EL36" s="90">
        <f t="shared" si="14"/>
        <v>0</v>
      </c>
      <c r="EM36" s="90">
        <f t="shared" si="14"/>
        <v>0</v>
      </c>
      <c r="EN36" s="90">
        <f t="shared" si="14"/>
        <v>0</v>
      </c>
      <c r="EO36" s="90">
        <f t="shared" si="14"/>
        <v>0</v>
      </c>
      <c r="EP36" s="90">
        <f t="shared" si="14"/>
        <v>0</v>
      </c>
      <c r="EQ36" s="90">
        <f t="shared" si="14"/>
        <v>0</v>
      </c>
      <c r="ER36" s="90">
        <f t="shared" si="14"/>
        <v>0</v>
      </c>
      <c r="ES36" s="91">
        <f t="shared" si="14"/>
        <v>0</v>
      </c>
    </row>
    <row r="37" spans="1:149" ht="11.45" customHeight="1" thickBot="1" x14ac:dyDescent="0.25">
      <c r="A37" s="40"/>
      <c r="B37" s="42"/>
      <c r="C37" s="43" t="s">
        <v>16</v>
      </c>
      <c r="D37" s="44"/>
      <c r="E37" s="45" t="s">
        <v>49</v>
      </c>
      <c r="F37" s="45">
        <v>2</v>
      </c>
      <c r="G37" s="45" t="s">
        <v>15</v>
      </c>
      <c r="H37" s="45">
        <v>4</v>
      </c>
      <c r="I37" s="45">
        <v>5</v>
      </c>
      <c r="J37" s="45">
        <v>6</v>
      </c>
      <c r="K37" s="45">
        <v>7</v>
      </c>
      <c r="L37" s="45">
        <v>8</v>
      </c>
      <c r="M37" s="45">
        <v>9</v>
      </c>
      <c r="N37" s="45">
        <v>10</v>
      </c>
      <c r="O37" s="45">
        <v>11</v>
      </c>
      <c r="P37" s="45">
        <v>12</v>
      </c>
      <c r="Q37" s="45">
        <v>13</v>
      </c>
      <c r="R37" s="45">
        <v>14</v>
      </c>
      <c r="S37" s="45">
        <v>15</v>
      </c>
      <c r="T37" s="45">
        <v>16</v>
      </c>
      <c r="U37" s="45">
        <v>17</v>
      </c>
      <c r="V37" s="45">
        <v>18</v>
      </c>
      <c r="W37" s="45">
        <v>19</v>
      </c>
      <c r="X37" s="45">
        <v>20</v>
      </c>
      <c r="Y37" s="45">
        <v>21</v>
      </c>
      <c r="Z37" s="45">
        <v>22</v>
      </c>
      <c r="AA37" s="45">
        <v>23</v>
      </c>
      <c r="AB37" s="45">
        <v>24</v>
      </c>
      <c r="AC37" s="45">
        <v>25</v>
      </c>
      <c r="AD37" s="45">
        <v>26</v>
      </c>
      <c r="AE37" s="45">
        <v>27</v>
      </c>
      <c r="AF37" s="45">
        <v>28</v>
      </c>
      <c r="AG37" s="45">
        <v>29</v>
      </c>
      <c r="AH37" s="45">
        <v>30</v>
      </c>
      <c r="AI37" s="45">
        <v>31</v>
      </c>
      <c r="AJ37" s="45">
        <v>32</v>
      </c>
      <c r="AK37" s="45">
        <v>33</v>
      </c>
      <c r="AL37" s="45">
        <v>34</v>
      </c>
      <c r="AM37" s="45">
        <v>35</v>
      </c>
      <c r="AN37" s="45">
        <v>36</v>
      </c>
      <c r="AO37" s="45">
        <v>37</v>
      </c>
      <c r="AP37" s="45">
        <v>38</v>
      </c>
      <c r="AQ37" s="45">
        <v>39</v>
      </c>
      <c r="AR37" s="45">
        <v>40</v>
      </c>
      <c r="AS37" s="45">
        <v>41</v>
      </c>
      <c r="AT37" s="46">
        <v>42</v>
      </c>
      <c r="AU37" s="45">
        <v>43</v>
      </c>
      <c r="AV37" s="45">
        <v>44</v>
      </c>
      <c r="AW37" s="45">
        <v>45</v>
      </c>
      <c r="AX37" s="45">
        <v>46</v>
      </c>
      <c r="AY37" s="45">
        <v>47</v>
      </c>
      <c r="AZ37" s="45">
        <v>48</v>
      </c>
      <c r="BA37" s="45">
        <v>49</v>
      </c>
      <c r="BB37" s="45">
        <v>50</v>
      </c>
      <c r="BC37" s="45">
        <v>51</v>
      </c>
      <c r="BD37" s="45">
        <v>52</v>
      </c>
      <c r="BE37" s="45">
        <v>53</v>
      </c>
      <c r="BF37" s="45">
        <v>54</v>
      </c>
      <c r="BG37" s="45">
        <v>55</v>
      </c>
      <c r="BH37" s="45">
        <v>56</v>
      </c>
      <c r="BI37" s="45">
        <v>57</v>
      </c>
      <c r="BJ37" s="45">
        <v>58</v>
      </c>
      <c r="BK37" s="45">
        <v>59</v>
      </c>
      <c r="BL37" s="45">
        <v>60</v>
      </c>
      <c r="BM37" s="45">
        <v>61</v>
      </c>
      <c r="BN37" s="45">
        <v>62</v>
      </c>
      <c r="BO37" s="45">
        <v>63</v>
      </c>
      <c r="BP37" s="45">
        <v>64</v>
      </c>
      <c r="BQ37" s="45">
        <v>65</v>
      </c>
      <c r="BR37" s="45">
        <v>66</v>
      </c>
      <c r="BS37" s="45">
        <v>67</v>
      </c>
      <c r="BT37" s="45">
        <v>68</v>
      </c>
      <c r="BU37" s="45">
        <v>69</v>
      </c>
      <c r="BV37" s="45">
        <v>70</v>
      </c>
      <c r="BW37" s="45">
        <v>71</v>
      </c>
      <c r="BX37" s="45">
        <v>72</v>
      </c>
      <c r="BY37" s="45">
        <v>73</v>
      </c>
      <c r="BZ37" s="45">
        <v>74</v>
      </c>
      <c r="CA37" s="45">
        <v>75</v>
      </c>
      <c r="CB37" s="45">
        <v>76</v>
      </c>
      <c r="CC37" s="45">
        <v>77</v>
      </c>
      <c r="CD37" s="45">
        <v>78</v>
      </c>
      <c r="CE37" s="45">
        <v>79</v>
      </c>
      <c r="CF37" s="45">
        <v>80</v>
      </c>
      <c r="CG37" s="45">
        <v>81</v>
      </c>
      <c r="CH37" s="45">
        <v>82</v>
      </c>
      <c r="CI37" s="45">
        <v>83</v>
      </c>
      <c r="CJ37" s="45">
        <v>84</v>
      </c>
      <c r="CK37" s="45">
        <v>85</v>
      </c>
      <c r="CL37" s="45">
        <v>86</v>
      </c>
      <c r="CM37" s="45">
        <v>87</v>
      </c>
      <c r="CN37" s="45">
        <v>88</v>
      </c>
      <c r="CO37" s="45">
        <v>89</v>
      </c>
      <c r="CP37" s="45">
        <v>90</v>
      </c>
      <c r="CQ37" s="45">
        <v>91</v>
      </c>
      <c r="CR37" s="45">
        <v>92</v>
      </c>
      <c r="CS37" s="45">
        <v>93</v>
      </c>
      <c r="CT37" s="45">
        <v>94</v>
      </c>
      <c r="CU37" s="45">
        <v>95</v>
      </c>
      <c r="CV37" s="45">
        <v>96</v>
      </c>
      <c r="CW37" s="45">
        <v>97</v>
      </c>
      <c r="CX37" s="45">
        <v>98</v>
      </c>
      <c r="CY37" s="45">
        <v>99</v>
      </c>
      <c r="CZ37" s="45">
        <v>100</v>
      </c>
      <c r="DA37" s="45">
        <v>101</v>
      </c>
      <c r="DB37" s="45">
        <v>102</v>
      </c>
      <c r="DC37" s="45">
        <v>103</v>
      </c>
      <c r="DD37" s="45">
        <v>104</v>
      </c>
      <c r="DE37" s="45">
        <v>105</v>
      </c>
      <c r="DF37" s="45">
        <v>106</v>
      </c>
      <c r="DG37" s="45">
        <v>107</v>
      </c>
      <c r="DH37" s="45">
        <v>108</v>
      </c>
      <c r="DI37" s="45">
        <v>109</v>
      </c>
      <c r="DJ37" s="45">
        <v>110</v>
      </c>
      <c r="DK37" s="45">
        <v>111</v>
      </c>
      <c r="DL37" s="45">
        <v>112</v>
      </c>
      <c r="DM37" s="45">
        <v>113</v>
      </c>
      <c r="DN37" s="45">
        <v>114</v>
      </c>
      <c r="DO37" s="45">
        <v>115</v>
      </c>
      <c r="DP37" s="45">
        <v>116</v>
      </c>
      <c r="DQ37" s="45">
        <v>117</v>
      </c>
      <c r="DR37" s="45">
        <v>118</v>
      </c>
      <c r="DS37" s="45">
        <v>119</v>
      </c>
      <c r="DT37" s="45">
        <v>120</v>
      </c>
      <c r="DU37" s="45">
        <v>121</v>
      </c>
      <c r="DV37" s="45">
        <v>122</v>
      </c>
      <c r="DW37" s="45">
        <v>123</v>
      </c>
      <c r="DX37" s="45">
        <v>124</v>
      </c>
      <c r="DY37" s="45">
        <v>125</v>
      </c>
      <c r="DZ37" s="45">
        <v>126</v>
      </c>
      <c r="EA37" s="45">
        <v>127</v>
      </c>
      <c r="EB37" s="45">
        <v>128</v>
      </c>
      <c r="EC37" s="45">
        <v>129</v>
      </c>
      <c r="ED37" s="45">
        <v>130</v>
      </c>
      <c r="EE37" s="45">
        <v>131</v>
      </c>
      <c r="EF37" s="45">
        <v>132</v>
      </c>
      <c r="EG37" s="45">
        <v>133</v>
      </c>
      <c r="EH37" s="45">
        <v>134</v>
      </c>
      <c r="EI37" s="45">
        <v>135</v>
      </c>
      <c r="EJ37" s="45">
        <v>136</v>
      </c>
      <c r="EK37" s="45">
        <v>137</v>
      </c>
      <c r="EL37" s="45">
        <v>138</v>
      </c>
      <c r="EM37" s="45">
        <v>139</v>
      </c>
      <c r="EN37" s="45">
        <v>140</v>
      </c>
      <c r="EO37" s="45">
        <v>141</v>
      </c>
      <c r="EP37" s="45">
        <v>142</v>
      </c>
      <c r="EQ37" s="45">
        <v>143</v>
      </c>
      <c r="ER37" s="45">
        <v>144</v>
      </c>
      <c r="ES37" s="46">
        <v>145</v>
      </c>
    </row>
    <row r="39" spans="1:149" x14ac:dyDescent="0.2">
      <c r="A39" s="41"/>
      <c r="B39" s="41"/>
    </row>
  </sheetData>
  <mergeCells count="1">
    <mergeCell ref="B1:D1"/>
  </mergeCells>
  <phoneticPr fontId="2" type="noConversion"/>
  <pageMargins left="0.75" right="0.75" top="0.59" bottom="0.64" header="0.5" footer="0.5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Button 1">
              <controlPr defaultSize="0" print="0" autoFill="0" autoPict="0" macro="[0]!Enkeltelev">
                <anchor moveWithCells="1" sizeWithCells="1">
                  <from>
                    <xdr:col>0</xdr:col>
                    <xdr:colOff>161925</xdr:colOff>
                    <xdr:row>37</xdr:row>
                    <xdr:rowOff>76200</xdr:rowOff>
                  </from>
                  <to>
                    <xdr:col>3</xdr:col>
                    <xdr:colOff>342900</xdr:colOff>
                    <xdr:row>40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Button 2">
              <controlPr defaultSize="0" print="0" autoFill="0" autoPict="0" macro="[0]!Regitrering">
                <anchor moveWithCells="1" sizeWithCells="1">
                  <from>
                    <xdr:col>5</xdr:col>
                    <xdr:colOff>28575</xdr:colOff>
                    <xdr:row>37</xdr:row>
                    <xdr:rowOff>85725</xdr:rowOff>
                  </from>
                  <to>
                    <xdr:col>19</xdr:col>
                    <xdr:colOff>57150</xdr:colOff>
                    <xdr:row>40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0"/>
  <dimension ref="A1:EX39"/>
  <sheetViews>
    <sheetView workbookViewId="0">
      <pane xSplit="4" ySplit="2" topLeftCell="E3" activePane="bottomRight" state="frozenSplit"/>
      <selection pane="topRight" activeCell="D1" sqref="D1"/>
      <selection pane="bottomLeft" activeCell="A3" sqref="A3"/>
      <selection pane="bottomRight" activeCell="ET30" sqref="ET30"/>
    </sheetView>
  </sheetViews>
  <sheetFormatPr baseColWidth="10" defaultRowHeight="12.75" x14ac:dyDescent="0.2"/>
  <cols>
    <col min="1" max="1" width="22" style="34" customWidth="1"/>
    <col min="2" max="2" width="9.140625" style="34" customWidth="1"/>
    <col min="3" max="3" width="11.140625" style="34" customWidth="1"/>
    <col min="4" max="4" width="6" style="34" customWidth="1"/>
    <col min="5" max="5" width="3.7109375" style="34" customWidth="1"/>
    <col min="6" max="6" width="3.85546875" style="34" customWidth="1"/>
    <col min="7" max="33" width="3.7109375" style="34" customWidth="1"/>
    <col min="34" max="34" width="4.140625" style="34" customWidth="1"/>
    <col min="35" max="149" width="3.7109375" style="34" customWidth="1"/>
    <col min="150" max="16384" width="11.42578125" style="34"/>
  </cols>
  <sheetData>
    <row r="1" spans="1:154" s="59" customFormat="1" thickBot="1" x14ac:dyDescent="0.25">
      <c r="A1" s="52" t="s">
        <v>56</v>
      </c>
      <c r="B1" s="118" t="s">
        <v>2</v>
      </c>
      <c r="C1" s="118"/>
      <c r="D1" s="118"/>
      <c r="E1" s="53"/>
      <c r="F1" s="54" t="s">
        <v>0</v>
      </c>
      <c r="G1" s="55" t="s">
        <v>11</v>
      </c>
      <c r="H1" s="55" t="s">
        <v>12</v>
      </c>
      <c r="I1" s="55"/>
      <c r="J1" s="55"/>
      <c r="K1" s="55"/>
      <c r="L1" s="56" t="s">
        <v>10</v>
      </c>
      <c r="M1" s="55" t="s">
        <v>11</v>
      </c>
      <c r="N1" s="55" t="s">
        <v>13</v>
      </c>
      <c r="O1" s="55"/>
      <c r="P1" s="55"/>
      <c r="Q1" s="53"/>
      <c r="R1" s="55"/>
      <c r="S1" s="55"/>
      <c r="T1" s="57" t="s">
        <v>1</v>
      </c>
      <c r="U1" s="55" t="s">
        <v>11</v>
      </c>
      <c r="V1" s="55" t="s">
        <v>14</v>
      </c>
      <c r="W1" s="55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8"/>
      <c r="EU1" s="58"/>
      <c r="EV1" s="58"/>
      <c r="EW1" s="58"/>
      <c r="EX1" s="58"/>
    </row>
    <row r="2" spans="1:154" s="52" customFormat="1" ht="11.45" customHeight="1" thickTop="1" thickBot="1" x14ac:dyDescent="0.25">
      <c r="A2" s="60" t="s">
        <v>6</v>
      </c>
      <c r="B2" s="61" t="s">
        <v>4</v>
      </c>
      <c r="C2" s="62" t="s">
        <v>8</v>
      </c>
      <c r="D2" s="63" t="s">
        <v>5</v>
      </c>
      <c r="E2" s="110">
        <v>1</v>
      </c>
      <c r="F2" s="109">
        <v>2</v>
      </c>
      <c r="G2" s="109">
        <v>3</v>
      </c>
      <c r="H2" s="109">
        <v>4</v>
      </c>
      <c r="I2" s="109">
        <v>5</v>
      </c>
      <c r="J2" s="109">
        <v>6</v>
      </c>
      <c r="K2" s="109">
        <v>7</v>
      </c>
      <c r="L2" s="109">
        <v>8</v>
      </c>
      <c r="M2" s="109">
        <v>9</v>
      </c>
      <c r="N2" s="111">
        <v>10</v>
      </c>
      <c r="O2" s="111">
        <v>11</v>
      </c>
      <c r="P2" s="111">
        <v>12</v>
      </c>
      <c r="Q2" s="111">
        <v>13</v>
      </c>
      <c r="R2" s="111">
        <v>14</v>
      </c>
      <c r="S2" s="111">
        <v>15</v>
      </c>
      <c r="T2" s="111">
        <v>16</v>
      </c>
      <c r="U2" s="111">
        <v>17</v>
      </c>
      <c r="V2" s="111">
        <v>18</v>
      </c>
      <c r="W2" s="111">
        <v>19</v>
      </c>
      <c r="X2" s="111">
        <v>20</v>
      </c>
      <c r="Y2" s="111">
        <v>21</v>
      </c>
      <c r="Z2" s="111">
        <v>22</v>
      </c>
      <c r="AA2" s="111">
        <v>23</v>
      </c>
      <c r="AB2" s="111">
        <v>24</v>
      </c>
      <c r="AC2" s="111">
        <v>25</v>
      </c>
      <c r="AD2" s="111">
        <v>26</v>
      </c>
      <c r="AE2" s="111">
        <v>27</v>
      </c>
      <c r="AF2" s="111">
        <v>28</v>
      </c>
      <c r="AG2" s="111">
        <v>29</v>
      </c>
      <c r="AH2" s="111">
        <v>30</v>
      </c>
      <c r="AI2" s="111">
        <v>31</v>
      </c>
      <c r="AJ2" s="111">
        <v>32</v>
      </c>
      <c r="AK2" s="111">
        <v>33</v>
      </c>
      <c r="AL2" s="111">
        <v>34</v>
      </c>
      <c r="AM2" s="111">
        <v>35</v>
      </c>
      <c r="AN2" s="111">
        <v>36</v>
      </c>
      <c r="AO2" s="111">
        <v>37</v>
      </c>
      <c r="AP2" s="111">
        <v>38</v>
      </c>
      <c r="AQ2" s="111">
        <v>39</v>
      </c>
      <c r="AR2" s="111">
        <v>40</v>
      </c>
      <c r="AS2" s="111">
        <v>41</v>
      </c>
      <c r="AT2" s="111">
        <v>42</v>
      </c>
      <c r="AU2" s="111">
        <v>43</v>
      </c>
      <c r="AV2" s="111">
        <v>44</v>
      </c>
      <c r="AW2" s="111">
        <v>45</v>
      </c>
      <c r="AX2" s="111">
        <v>46</v>
      </c>
      <c r="AY2" s="111">
        <v>47</v>
      </c>
      <c r="AZ2" s="111">
        <v>48</v>
      </c>
      <c r="BA2" s="111">
        <v>49</v>
      </c>
      <c r="BB2" s="111">
        <v>50</v>
      </c>
      <c r="BC2" s="111">
        <v>51</v>
      </c>
      <c r="BD2" s="111">
        <v>52</v>
      </c>
      <c r="BE2" s="111">
        <v>53</v>
      </c>
      <c r="BF2" s="111">
        <v>54</v>
      </c>
      <c r="BG2" s="111">
        <v>55</v>
      </c>
      <c r="BH2" s="111">
        <v>56</v>
      </c>
      <c r="BI2" s="111">
        <v>57</v>
      </c>
      <c r="BJ2" s="111">
        <v>58</v>
      </c>
      <c r="BK2" s="111">
        <v>59</v>
      </c>
      <c r="BL2" s="111">
        <v>60</v>
      </c>
      <c r="BM2" s="111">
        <v>61</v>
      </c>
      <c r="BN2" s="111">
        <v>62</v>
      </c>
      <c r="BO2" s="111">
        <v>63</v>
      </c>
      <c r="BP2" s="111">
        <v>64</v>
      </c>
      <c r="BQ2" s="111">
        <v>65</v>
      </c>
      <c r="BR2" s="111">
        <v>66</v>
      </c>
      <c r="BS2" s="111">
        <v>67</v>
      </c>
      <c r="BT2" s="111">
        <v>68</v>
      </c>
      <c r="BU2" s="111">
        <v>69</v>
      </c>
      <c r="BV2" s="111">
        <v>70</v>
      </c>
      <c r="BW2" s="111">
        <v>71</v>
      </c>
      <c r="BX2" s="111">
        <v>72</v>
      </c>
      <c r="BY2" s="111">
        <v>73</v>
      </c>
      <c r="BZ2" s="111">
        <v>74</v>
      </c>
      <c r="CA2" s="111">
        <v>75</v>
      </c>
      <c r="CB2" s="111">
        <v>76</v>
      </c>
      <c r="CC2" s="111">
        <v>77</v>
      </c>
      <c r="CD2" s="111">
        <v>78</v>
      </c>
      <c r="CE2" s="111">
        <v>79</v>
      </c>
      <c r="CF2" s="111">
        <v>80</v>
      </c>
      <c r="CG2" s="111">
        <v>81</v>
      </c>
      <c r="CH2" s="111">
        <v>82</v>
      </c>
      <c r="CI2" s="111">
        <v>83</v>
      </c>
      <c r="CJ2" s="111">
        <v>84</v>
      </c>
      <c r="CK2" s="111">
        <v>85</v>
      </c>
      <c r="CL2" s="111">
        <v>86</v>
      </c>
      <c r="CM2" s="111">
        <v>87</v>
      </c>
      <c r="CN2" s="111">
        <v>88</v>
      </c>
      <c r="CO2" s="111">
        <v>89</v>
      </c>
      <c r="CP2" s="111">
        <v>90</v>
      </c>
      <c r="CQ2" s="111">
        <v>91</v>
      </c>
      <c r="CR2" s="111">
        <v>92</v>
      </c>
      <c r="CS2" s="111">
        <v>93</v>
      </c>
      <c r="CT2" s="111">
        <v>94</v>
      </c>
      <c r="CU2" s="111">
        <v>95</v>
      </c>
      <c r="CV2" s="111">
        <v>96</v>
      </c>
      <c r="CW2" s="111">
        <v>97</v>
      </c>
      <c r="CX2" s="111">
        <v>98</v>
      </c>
      <c r="CY2" s="111">
        <v>99</v>
      </c>
      <c r="CZ2" s="111">
        <v>100</v>
      </c>
      <c r="DA2" s="111">
        <v>101</v>
      </c>
      <c r="DB2" s="111">
        <v>102</v>
      </c>
      <c r="DC2" s="111">
        <v>103</v>
      </c>
      <c r="DD2" s="111">
        <v>104</v>
      </c>
      <c r="DE2" s="111">
        <v>105</v>
      </c>
      <c r="DF2" s="111">
        <v>106</v>
      </c>
      <c r="DG2" s="111">
        <v>107</v>
      </c>
      <c r="DH2" s="111">
        <v>108</v>
      </c>
      <c r="DI2" s="111">
        <v>109</v>
      </c>
      <c r="DJ2" s="111">
        <v>110</v>
      </c>
      <c r="DK2" s="111">
        <v>111</v>
      </c>
      <c r="DL2" s="111">
        <v>112</v>
      </c>
      <c r="DM2" s="111">
        <v>113</v>
      </c>
      <c r="DN2" s="111">
        <v>114</v>
      </c>
      <c r="DO2" s="111">
        <v>115</v>
      </c>
      <c r="DP2" s="111">
        <v>116</v>
      </c>
      <c r="DQ2" s="111">
        <v>117</v>
      </c>
      <c r="DR2" s="111">
        <v>118</v>
      </c>
      <c r="DS2" s="111">
        <v>119</v>
      </c>
      <c r="DT2" s="111">
        <v>120</v>
      </c>
      <c r="DU2" s="111">
        <v>121</v>
      </c>
      <c r="DV2" s="111">
        <v>122</v>
      </c>
      <c r="DW2" s="111">
        <v>123</v>
      </c>
      <c r="DX2" s="111">
        <v>124</v>
      </c>
      <c r="DY2" s="111">
        <v>125</v>
      </c>
      <c r="DZ2" s="111">
        <v>126</v>
      </c>
      <c r="EA2" s="111">
        <v>127</v>
      </c>
      <c r="EB2" s="111">
        <v>128</v>
      </c>
      <c r="EC2" s="111">
        <v>129</v>
      </c>
      <c r="ED2" s="111">
        <v>130</v>
      </c>
      <c r="EE2" s="111">
        <v>131</v>
      </c>
      <c r="EF2" s="111">
        <v>132</v>
      </c>
      <c r="EG2" s="111">
        <v>133</v>
      </c>
      <c r="EH2" s="111">
        <v>134</v>
      </c>
      <c r="EI2" s="111">
        <v>135</v>
      </c>
      <c r="EJ2" s="111">
        <v>136</v>
      </c>
      <c r="EK2" s="111">
        <v>137</v>
      </c>
      <c r="EL2" s="111">
        <v>138</v>
      </c>
      <c r="EM2" s="111">
        <v>139</v>
      </c>
      <c r="EN2" s="111">
        <v>140</v>
      </c>
      <c r="EO2" s="111">
        <v>141</v>
      </c>
      <c r="EP2" s="111">
        <v>142</v>
      </c>
      <c r="EQ2" s="111">
        <v>143</v>
      </c>
      <c r="ER2" s="111">
        <v>144</v>
      </c>
      <c r="ES2" s="112">
        <v>145</v>
      </c>
      <c r="ET2" s="64"/>
      <c r="EU2" s="64"/>
      <c r="EV2" s="64"/>
      <c r="EW2" s="64"/>
      <c r="EX2" s="64"/>
    </row>
    <row r="3" spans="1:154" s="52" customFormat="1" ht="11.45" customHeight="1" thickTop="1" x14ac:dyDescent="0.2">
      <c r="A3" s="79"/>
      <c r="B3" s="95" t="str">
        <f t="shared" ref="B3:B18" si="0">IF(COUNTA(E3:ES3)=0,"",COUNTIF(E3:ES3,"R")/COUNTA(E3:ES3))</f>
        <v/>
      </c>
      <c r="C3" s="96" t="str">
        <f t="shared" ref="C3:C18" si="1">IF(COUNTA(E3:ES3)=0,"",COUNTIF(E3:ES3,"D")/COUNTA(E3:ES3))</f>
        <v/>
      </c>
      <c r="D3" s="104" t="str">
        <f t="shared" ref="D3:D18" si="2">IF(COUNTA(E3:ES3)=0,"",COUNTIF(E3:ES3,"G")/COUNTA(E3:ES3))</f>
        <v/>
      </c>
      <c r="E3" s="65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/>
      <c r="R3" s="67"/>
      <c r="S3" s="67"/>
      <c r="T3" s="67"/>
      <c r="U3" s="67"/>
      <c r="V3" s="67"/>
      <c r="W3" s="66"/>
      <c r="X3" s="67"/>
      <c r="Y3" s="67"/>
      <c r="Z3" s="67"/>
      <c r="AA3" s="66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6"/>
      <c r="AO3" s="66"/>
      <c r="AP3" s="66"/>
      <c r="AQ3" s="66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6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8"/>
      <c r="ET3" s="64"/>
      <c r="EU3" s="64"/>
      <c r="EV3" s="64"/>
      <c r="EW3" s="64"/>
      <c r="EX3" s="64"/>
    </row>
    <row r="4" spans="1:154" s="52" customFormat="1" ht="11.45" customHeight="1" x14ac:dyDescent="0.2">
      <c r="A4" s="80"/>
      <c r="B4" s="97" t="str">
        <f t="shared" si="0"/>
        <v/>
      </c>
      <c r="C4" s="98" t="str">
        <f t="shared" si="1"/>
        <v/>
      </c>
      <c r="D4" s="105" t="str">
        <f t="shared" si="2"/>
        <v/>
      </c>
      <c r="E4" s="51"/>
      <c r="F4" s="48"/>
      <c r="G4" s="48"/>
      <c r="H4" s="48"/>
      <c r="I4" s="48"/>
      <c r="J4" s="48"/>
      <c r="K4" s="48"/>
      <c r="L4" s="48"/>
      <c r="M4" s="48"/>
      <c r="N4" s="48"/>
      <c r="O4" s="48"/>
      <c r="P4" s="49"/>
      <c r="Q4" s="49"/>
      <c r="R4" s="49"/>
      <c r="S4" s="48"/>
      <c r="T4" s="48"/>
      <c r="U4" s="49"/>
      <c r="V4" s="49"/>
      <c r="W4" s="49"/>
      <c r="X4" s="48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8"/>
      <c r="AL4" s="48"/>
      <c r="AM4" s="48"/>
      <c r="AN4" s="48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8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50"/>
      <c r="ET4" s="64"/>
      <c r="EU4" s="64"/>
      <c r="EV4" s="64"/>
      <c r="EW4" s="64"/>
      <c r="EX4" s="64"/>
    </row>
    <row r="5" spans="1:154" s="52" customFormat="1" ht="11.45" customHeight="1" x14ac:dyDescent="0.2">
      <c r="A5" s="81"/>
      <c r="B5" s="99" t="str">
        <f t="shared" si="0"/>
        <v/>
      </c>
      <c r="C5" s="100" t="str">
        <f t="shared" si="1"/>
        <v/>
      </c>
      <c r="D5" s="106" t="str">
        <f t="shared" si="2"/>
        <v/>
      </c>
      <c r="E5" s="47"/>
      <c r="F5" s="49"/>
      <c r="G5" s="48"/>
      <c r="H5" s="49"/>
      <c r="I5" s="49"/>
      <c r="J5" s="49"/>
      <c r="K5" s="48"/>
      <c r="L5" s="48"/>
      <c r="M5" s="48"/>
      <c r="N5" s="48"/>
      <c r="O5" s="48"/>
      <c r="P5" s="48"/>
      <c r="Q5" s="48"/>
      <c r="R5" s="48"/>
      <c r="S5" s="48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50"/>
      <c r="ET5" s="64"/>
      <c r="EU5" s="64"/>
      <c r="EV5" s="64"/>
      <c r="EW5" s="64"/>
      <c r="EX5" s="64"/>
    </row>
    <row r="6" spans="1:154" s="52" customFormat="1" ht="11.45" customHeight="1" x14ac:dyDescent="0.2">
      <c r="A6" s="81"/>
      <c r="B6" s="99" t="str">
        <f t="shared" si="0"/>
        <v/>
      </c>
      <c r="C6" s="100" t="str">
        <f t="shared" si="1"/>
        <v/>
      </c>
      <c r="D6" s="106" t="str">
        <f t="shared" si="2"/>
        <v/>
      </c>
      <c r="E6" s="47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50"/>
    </row>
    <row r="7" spans="1:154" s="52" customFormat="1" ht="11.45" customHeight="1" x14ac:dyDescent="0.2">
      <c r="A7" s="81"/>
      <c r="B7" s="99" t="str">
        <f t="shared" si="0"/>
        <v/>
      </c>
      <c r="C7" s="100" t="str">
        <f t="shared" si="1"/>
        <v/>
      </c>
      <c r="D7" s="106" t="str">
        <f t="shared" si="2"/>
        <v/>
      </c>
      <c r="E7" s="47"/>
      <c r="F7" s="48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50"/>
    </row>
    <row r="8" spans="1:154" s="52" customFormat="1" ht="11.45" customHeight="1" x14ac:dyDescent="0.2">
      <c r="A8" s="81"/>
      <c r="B8" s="99" t="str">
        <f t="shared" si="0"/>
        <v/>
      </c>
      <c r="C8" s="100" t="str">
        <f t="shared" si="1"/>
        <v/>
      </c>
      <c r="D8" s="106" t="str">
        <f t="shared" si="2"/>
        <v/>
      </c>
      <c r="E8" s="47"/>
      <c r="F8" s="49"/>
      <c r="G8" s="49"/>
      <c r="H8" s="49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50"/>
    </row>
    <row r="9" spans="1:154" s="52" customFormat="1" ht="11.45" customHeight="1" x14ac:dyDescent="0.2">
      <c r="A9" s="81"/>
      <c r="B9" s="99" t="str">
        <f t="shared" si="0"/>
        <v/>
      </c>
      <c r="C9" s="100" t="str">
        <f t="shared" si="1"/>
        <v/>
      </c>
      <c r="D9" s="106" t="str">
        <f t="shared" si="2"/>
        <v/>
      </c>
      <c r="E9" s="51"/>
      <c r="F9" s="48"/>
      <c r="G9" s="48"/>
      <c r="H9" s="48"/>
      <c r="I9" s="48"/>
      <c r="J9" s="48"/>
      <c r="K9" s="48"/>
      <c r="L9" s="48"/>
      <c r="M9" s="48"/>
      <c r="N9" s="49"/>
      <c r="O9" s="49"/>
      <c r="P9" s="49"/>
      <c r="Q9" s="49"/>
      <c r="R9" s="49"/>
      <c r="S9" s="49"/>
      <c r="T9" s="48"/>
      <c r="U9" s="48"/>
      <c r="V9" s="48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8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50"/>
      <c r="ET9" s="64"/>
    </row>
    <row r="10" spans="1:154" s="52" customFormat="1" ht="11.45" customHeight="1" x14ac:dyDescent="0.2">
      <c r="A10" s="81"/>
      <c r="B10" s="99" t="str">
        <f t="shared" si="0"/>
        <v/>
      </c>
      <c r="C10" s="100" t="str">
        <f t="shared" si="1"/>
        <v/>
      </c>
      <c r="D10" s="106" t="str">
        <f t="shared" si="2"/>
        <v/>
      </c>
      <c r="E10" s="51"/>
      <c r="F10" s="48"/>
      <c r="G10" s="48"/>
      <c r="H10" s="48"/>
      <c r="I10" s="48"/>
      <c r="J10" s="48"/>
      <c r="K10" s="48"/>
      <c r="L10" s="48"/>
      <c r="M10" s="48"/>
      <c r="N10" s="49"/>
      <c r="O10" s="49"/>
      <c r="P10" s="49"/>
      <c r="Q10" s="49"/>
      <c r="R10" s="49"/>
      <c r="S10" s="49"/>
      <c r="T10" s="48"/>
      <c r="U10" s="48"/>
      <c r="V10" s="48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8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50"/>
      <c r="ET10" s="64"/>
    </row>
    <row r="11" spans="1:154" s="52" customFormat="1" ht="11.45" customHeight="1" x14ac:dyDescent="0.2">
      <c r="A11" s="81"/>
      <c r="B11" s="99" t="str">
        <f t="shared" si="0"/>
        <v/>
      </c>
      <c r="C11" s="100" t="str">
        <f t="shared" si="1"/>
        <v/>
      </c>
      <c r="D11" s="106" t="str">
        <f t="shared" si="2"/>
        <v/>
      </c>
      <c r="E11" s="47"/>
      <c r="F11" s="49"/>
      <c r="G11" s="49"/>
      <c r="H11" s="49"/>
      <c r="I11" s="49"/>
      <c r="J11" s="49"/>
      <c r="K11" s="49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8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50"/>
    </row>
    <row r="12" spans="1:154" s="52" customFormat="1" ht="11.45" customHeight="1" x14ac:dyDescent="0.2">
      <c r="A12" s="81"/>
      <c r="B12" s="99" t="str">
        <f t="shared" si="0"/>
        <v/>
      </c>
      <c r="C12" s="100" t="str">
        <f t="shared" si="1"/>
        <v/>
      </c>
      <c r="D12" s="106" t="str">
        <f t="shared" si="2"/>
        <v/>
      </c>
      <c r="E12" s="47"/>
      <c r="F12" s="49"/>
      <c r="G12" s="49"/>
      <c r="H12" s="49"/>
      <c r="I12" s="49"/>
      <c r="J12" s="49"/>
      <c r="K12" s="49"/>
      <c r="L12" s="49"/>
      <c r="M12" s="48"/>
      <c r="N12" s="49"/>
      <c r="O12" s="49"/>
      <c r="P12" s="49"/>
      <c r="Q12" s="49"/>
      <c r="R12" s="49"/>
      <c r="S12" s="49"/>
      <c r="T12" s="49"/>
      <c r="U12" s="49"/>
      <c r="V12" s="48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50"/>
    </row>
    <row r="13" spans="1:154" s="52" customFormat="1" ht="11.45" customHeight="1" x14ac:dyDescent="0.2">
      <c r="A13" s="81"/>
      <c r="B13" s="99" t="str">
        <f t="shared" si="0"/>
        <v/>
      </c>
      <c r="C13" s="100" t="str">
        <f t="shared" si="1"/>
        <v/>
      </c>
      <c r="D13" s="106" t="str">
        <f t="shared" si="2"/>
        <v/>
      </c>
      <c r="E13" s="47"/>
      <c r="F13" s="49"/>
      <c r="G13" s="49"/>
      <c r="H13" s="49"/>
      <c r="I13" s="49"/>
      <c r="J13" s="49"/>
      <c r="K13" s="49"/>
      <c r="L13" s="49"/>
      <c r="M13" s="48"/>
      <c r="N13" s="49"/>
      <c r="O13" s="49"/>
      <c r="P13" s="49"/>
      <c r="Q13" s="49"/>
      <c r="R13" s="49"/>
      <c r="S13" s="49"/>
      <c r="T13" s="49"/>
      <c r="U13" s="49"/>
      <c r="V13" s="48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50"/>
    </row>
    <row r="14" spans="1:154" s="52" customFormat="1" ht="11.45" customHeight="1" x14ac:dyDescent="0.2">
      <c r="A14" s="81"/>
      <c r="B14" s="99" t="str">
        <f t="shared" si="0"/>
        <v/>
      </c>
      <c r="C14" s="100" t="str">
        <f t="shared" si="1"/>
        <v/>
      </c>
      <c r="D14" s="106" t="str">
        <f t="shared" si="2"/>
        <v/>
      </c>
      <c r="E14" s="47"/>
      <c r="F14" s="49"/>
      <c r="G14" s="49"/>
      <c r="H14" s="49"/>
      <c r="I14" s="49"/>
      <c r="J14" s="49"/>
      <c r="K14" s="49"/>
      <c r="L14" s="49"/>
      <c r="M14" s="48"/>
      <c r="N14" s="49"/>
      <c r="O14" s="49"/>
      <c r="P14" s="49"/>
      <c r="Q14" s="49"/>
      <c r="R14" s="49"/>
      <c r="S14" s="49"/>
      <c r="T14" s="49"/>
      <c r="U14" s="49"/>
      <c r="V14" s="48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50"/>
    </row>
    <row r="15" spans="1:154" s="52" customFormat="1" ht="11.45" customHeight="1" x14ac:dyDescent="0.2">
      <c r="A15" s="81"/>
      <c r="B15" s="99" t="str">
        <f t="shared" si="0"/>
        <v/>
      </c>
      <c r="C15" s="100" t="str">
        <f t="shared" si="1"/>
        <v/>
      </c>
      <c r="D15" s="106" t="str">
        <f t="shared" si="2"/>
        <v/>
      </c>
      <c r="E15" s="47"/>
      <c r="F15" s="49"/>
      <c r="G15" s="49"/>
      <c r="H15" s="49"/>
      <c r="I15" s="49"/>
      <c r="J15" s="49"/>
      <c r="K15" s="49"/>
      <c r="L15" s="49"/>
      <c r="M15" s="48"/>
      <c r="N15" s="49"/>
      <c r="O15" s="49"/>
      <c r="P15" s="49"/>
      <c r="Q15" s="49"/>
      <c r="R15" s="49"/>
      <c r="S15" s="49"/>
      <c r="T15" s="49"/>
      <c r="U15" s="49"/>
      <c r="V15" s="48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50"/>
    </row>
    <row r="16" spans="1:154" s="52" customFormat="1" ht="11.45" customHeight="1" x14ac:dyDescent="0.2">
      <c r="A16" s="81"/>
      <c r="B16" s="99" t="str">
        <f t="shared" si="0"/>
        <v/>
      </c>
      <c r="C16" s="100" t="str">
        <f t="shared" si="1"/>
        <v/>
      </c>
      <c r="D16" s="106" t="str">
        <f t="shared" si="2"/>
        <v/>
      </c>
      <c r="E16" s="47"/>
      <c r="F16" s="49"/>
      <c r="G16" s="49"/>
      <c r="H16" s="49"/>
      <c r="I16" s="49"/>
      <c r="J16" s="49"/>
      <c r="K16" s="49"/>
      <c r="L16" s="49"/>
      <c r="M16" s="48"/>
      <c r="N16" s="49"/>
      <c r="O16" s="49"/>
      <c r="P16" s="49"/>
      <c r="Q16" s="49"/>
      <c r="R16" s="49"/>
      <c r="S16" s="49"/>
      <c r="T16" s="49"/>
      <c r="U16" s="49"/>
      <c r="V16" s="48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50"/>
    </row>
    <row r="17" spans="1:149" s="52" customFormat="1" ht="11.45" customHeight="1" x14ac:dyDescent="0.2">
      <c r="A17" s="81"/>
      <c r="B17" s="99" t="str">
        <f t="shared" si="0"/>
        <v/>
      </c>
      <c r="C17" s="100" t="str">
        <f t="shared" si="1"/>
        <v/>
      </c>
      <c r="D17" s="106" t="str">
        <f t="shared" si="2"/>
        <v/>
      </c>
      <c r="E17" s="47"/>
      <c r="F17" s="49"/>
      <c r="G17" s="49"/>
      <c r="H17" s="49"/>
      <c r="I17" s="49"/>
      <c r="J17" s="49"/>
      <c r="K17" s="49"/>
      <c r="L17" s="49"/>
      <c r="M17" s="48"/>
      <c r="N17" s="49"/>
      <c r="O17" s="49"/>
      <c r="P17" s="49"/>
      <c r="Q17" s="49"/>
      <c r="R17" s="49"/>
      <c r="S17" s="49"/>
      <c r="T17" s="49"/>
      <c r="U17" s="49"/>
      <c r="V17" s="48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50"/>
    </row>
    <row r="18" spans="1:149" s="52" customFormat="1" ht="11.45" customHeight="1" x14ac:dyDescent="0.2">
      <c r="A18" s="81"/>
      <c r="B18" s="99" t="str">
        <f t="shared" si="0"/>
        <v/>
      </c>
      <c r="C18" s="100" t="str">
        <f t="shared" si="1"/>
        <v/>
      </c>
      <c r="D18" s="106" t="str">
        <f t="shared" si="2"/>
        <v/>
      </c>
      <c r="E18" s="47"/>
      <c r="F18" s="49"/>
      <c r="G18" s="49"/>
      <c r="H18" s="49"/>
      <c r="I18" s="49"/>
      <c r="J18" s="49"/>
      <c r="K18" s="49"/>
      <c r="L18" s="49"/>
      <c r="M18" s="48"/>
      <c r="N18" s="49"/>
      <c r="O18" s="49"/>
      <c r="P18" s="49"/>
      <c r="Q18" s="49"/>
      <c r="R18" s="49"/>
      <c r="S18" s="49"/>
      <c r="T18" s="49"/>
      <c r="U18" s="49"/>
      <c r="V18" s="48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50"/>
    </row>
    <row r="19" spans="1:149" s="52" customFormat="1" ht="11.45" customHeight="1" x14ac:dyDescent="0.2">
      <c r="A19" s="81"/>
      <c r="B19" s="99"/>
      <c r="C19" s="100"/>
      <c r="D19" s="106"/>
      <c r="E19" s="47"/>
      <c r="F19" s="49"/>
      <c r="G19" s="49"/>
      <c r="H19" s="49"/>
      <c r="I19" s="49"/>
      <c r="J19" s="49"/>
      <c r="K19" s="49"/>
      <c r="L19" s="49"/>
      <c r="M19" s="48"/>
      <c r="N19" s="49"/>
      <c r="O19" s="49"/>
      <c r="P19" s="49"/>
      <c r="Q19" s="49"/>
      <c r="R19" s="49"/>
      <c r="S19" s="49"/>
      <c r="T19" s="49"/>
      <c r="U19" s="49"/>
      <c r="V19" s="48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50"/>
    </row>
    <row r="20" spans="1:149" s="52" customFormat="1" ht="11.45" customHeight="1" x14ac:dyDescent="0.2">
      <c r="A20" s="81"/>
      <c r="B20" s="99" t="str">
        <f>IF(COUNTA(E20:ES20)=0,"",COUNTIF(E20:ES20,"R")/COUNTA(E20:ES20))</f>
        <v/>
      </c>
      <c r="C20" s="100" t="str">
        <f>IF(COUNTA(E20:ES20)=0,"",COUNTIF(E20:ES20,"D")/COUNTA(E20:ES20))</f>
        <v/>
      </c>
      <c r="D20" s="106" t="str">
        <f>IF(COUNTA(E20:ES20)=0,"",COUNTIF(E20:ES20,"G")/COUNTA(E20:ES20))</f>
        <v/>
      </c>
      <c r="E20" s="47"/>
      <c r="F20" s="49"/>
      <c r="G20" s="48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8"/>
      <c r="EO20" s="48"/>
      <c r="EP20" s="48"/>
      <c r="EQ20" s="49"/>
      <c r="ER20" s="49"/>
      <c r="ES20" s="50"/>
    </row>
    <row r="21" spans="1:149" s="52" customFormat="1" ht="11.45" customHeight="1" x14ac:dyDescent="0.2">
      <c r="A21" s="81"/>
      <c r="B21" s="99"/>
      <c r="C21" s="100"/>
      <c r="D21" s="106"/>
      <c r="E21" s="47"/>
      <c r="F21" s="49"/>
      <c r="G21" s="48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8"/>
      <c r="EO21" s="48"/>
      <c r="EP21" s="48"/>
      <c r="EQ21" s="49"/>
      <c r="ER21" s="49"/>
      <c r="ES21" s="50"/>
    </row>
    <row r="22" spans="1:149" s="52" customFormat="1" ht="11.45" customHeight="1" x14ac:dyDescent="0.2">
      <c r="A22" s="81"/>
      <c r="B22" s="99" t="str">
        <f t="shared" ref="B22:B33" si="3">IF(COUNTA(E22:ES22)=0,"",COUNTIF(E22:ES22,"R")/COUNTA(E22:ES22))</f>
        <v/>
      </c>
      <c r="C22" s="100" t="str">
        <f t="shared" ref="C22:C33" si="4">IF(COUNTA(E22:ES22)=0,"",COUNTIF(E22:ES22,"D")/COUNTA(E22:ES22))</f>
        <v/>
      </c>
      <c r="D22" s="106" t="str">
        <f t="shared" ref="D22:D33" si="5">IF(COUNTA(E22:ES22)=0,"",COUNTIF(E22:ES22,"G")/COUNTA(E22:ES22))</f>
        <v/>
      </c>
      <c r="E22" s="47"/>
      <c r="F22" s="49"/>
      <c r="G22" s="48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50"/>
    </row>
    <row r="23" spans="1:149" s="52" customFormat="1" ht="11.45" customHeight="1" x14ac:dyDescent="0.2">
      <c r="A23" s="81"/>
      <c r="B23" s="99" t="str">
        <f t="shared" si="3"/>
        <v/>
      </c>
      <c r="C23" s="100" t="str">
        <f t="shared" si="4"/>
        <v/>
      </c>
      <c r="D23" s="106" t="str">
        <f t="shared" si="5"/>
        <v/>
      </c>
      <c r="E23" s="47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50"/>
    </row>
    <row r="24" spans="1:149" s="52" customFormat="1" ht="11.45" customHeight="1" x14ac:dyDescent="0.2">
      <c r="A24" s="81"/>
      <c r="B24" s="99" t="str">
        <f t="shared" si="3"/>
        <v/>
      </c>
      <c r="C24" s="100" t="str">
        <f t="shared" si="4"/>
        <v/>
      </c>
      <c r="D24" s="106" t="str">
        <f t="shared" si="5"/>
        <v/>
      </c>
      <c r="E24" s="47"/>
      <c r="F24" s="49"/>
      <c r="G24" s="48"/>
      <c r="H24" s="48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50"/>
    </row>
    <row r="25" spans="1:149" s="52" customFormat="1" ht="11.45" customHeight="1" x14ac:dyDescent="0.2">
      <c r="A25" s="81"/>
      <c r="B25" s="99" t="str">
        <f t="shared" si="3"/>
        <v/>
      </c>
      <c r="C25" s="100" t="str">
        <f t="shared" si="4"/>
        <v/>
      </c>
      <c r="D25" s="106" t="str">
        <f t="shared" si="5"/>
        <v/>
      </c>
      <c r="E25" s="47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50"/>
    </row>
    <row r="26" spans="1:149" s="52" customFormat="1" ht="11.45" customHeight="1" x14ac:dyDescent="0.2">
      <c r="A26" s="81"/>
      <c r="B26" s="99" t="str">
        <f t="shared" si="3"/>
        <v/>
      </c>
      <c r="C26" s="100" t="str">
        <f t="shared" si="4"/>
        <v/>
      </c>
      <c r="D26" s="106" t="str">
        <f t="shared" si="5"/>
        <v/>
      </c>
      <c r="E26" s="47"/>
      <c r="F26" s="49"/>
      <c r="G26" s="49"/>
      <c r="H26" s="49"/>
      <c r="I26" s="49"/>
      <c r="J26" s="49"/>
      <c r="K26" s="49"/>
      <c r="L26" s="49"/>
      <c r="M26" s="48"/>
      <c r="N26" s="48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50"/>
    </row>
    <row r="27" spans="1:149" s="52" customFormat="1" ht="11.45" customHeight="1" x14ac:dyDescent="0.2">
      <c r="A27" s="81"/>
      <c r="B27" s="99" t="str">
        <f t="shared" si="3"/>
        <v/>
      </c>
      <c r="C27" s="100" t="str">
        <f t="shared" si="4"/>
        <v/>
      </c>
      <c r="D27" s="106" t="str">
        <f t="shared" si="5"/>
        <v/>
      </c>
      <c r="E27" s="47"/>
      <c r="F27" s="49"/>
      <c r="G27" s="49"/>
      <c r="H27" s="48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8"/>
      <c r="V27" s="48"/>
      <c r="W27" s="48"/>
      <c r="X27" s="48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50"/>
    </row>
    <row r="28" spans="1:149" s="52" customFormat="1" ht="11.45" customHeight="1" x14ac:dyDescent="0.2">
      <c r="A28" s="81"/>
      <c r="B28" s="99" t="str">
        <f t="shared" si="3"/>
        <v/>
      </c>
      <c r="C28" s="100" t="str">
        <f t="shared" si="4"/>
        <v/>
      </c>
      <c r="D28" s="106" t="str">
        <f t="shared" si="5"/>
        <v/>
      </c>
      <c r="E28" s="47"/>
      <c r="F28" s="49"/>
      <c r="G28" s="49"/>
      <c r="H28" s="48"/>
      <c r="I28" s="48"/>
      <c r="J28" s="49"/>
      <c r="K28" s="49"/>
      <c r="L28" s="49"/>
      <c r="M28" s="49"/>
      <c r="N28" s="49"/>
      <c r="O28" s="49"/>
      <c r="P28" s="49"/>
      <c r="Q28" s="49"/>
      <c r="R28" s="49"/>
      <c r="S28" s="48"/>
      <c r="T28" s="48"/>
      <c r="U28" s="48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50"/>
    </row>
    <row r="29" spans="1:149" s="52" customFormat="1" ht="11.45" customHeight="1" x14ac:dyDescent="0.2">
      <c r="A29" s="81"/>
      <c r="B29" s="99" t="str">
        <f t="shared" si="3"/>
        <v/>
      </c>
      <c r="C29" s="100" t="str">
        <f t="shared" si="4"/>
        <v/>
      </c>
      <c r="D29" s="106" t="str">
        <f t="shared" si="5"/>
        <v/>
      </c>
      <c r="E29" s="47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50"/>
    </row>
    <row r="30" spans="1:149" s="52" customFormat="1" ht="11.45" customHeight="1" x14ac:dyDescent="0.2">
      <c r="A30" s="81"/>
      <c r="B30" s="99" t="str">
        <f t="shared" si="3"/>
        <v/>
      </c>
      <c r="C30" s="100" t="str">
        <f t="shared" si="4"/>
        <v/>
      </c>
      <c r="D30" s="106" t="str">
        <f t="shared" si="5"/>
        <v/>
      </c>
      <c r="E30" s="47"/>
      <c r="F30" s="49"/>
      <c r="G30" s="49"/>
      <c r="H30" s="49"/>
      <c r="I30" s="49"/>
      <c r="J30" s="49"/>
      <c r="K30" s="49"/>
      <c r="L30" s="48"/>
      <c r="M30" s="49"/>
      <c r="N30" s="48"/>
      <c r="O30" s="48"/>
      <c r="P30" s="48"/>
      <c r="Q30" s="48"/>
      <c r="R30" s="48"/>
      <c r="S30" s="48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50"/>
    </row>
    <row r="31" spans="1:149" s="52" customFormat="1" ht="11.45" customHeight="1" x14ac:dyDescent="0.2">
      <c r="A31" s="81"/>
      <c r="B31" s="99" t="str">
        <f t="shared" si="3"/>
        <v/>
      </c>
      <c r="C31" s="100" t="str">
        <f t="shared" si="4"/>
        <v/>
      </c>
      <c r="D31" s="106" t="str">
        <f t="shared" si="5"/>
        <v/>
      </c>
      <c r="E31" s="47"/>
      <c r="F31" s="49"/>
      <c r="G31" s="49"/>
      <c r="H31" s="49"/>
      <c r="I31" s="49"/>
      <c r="J31" s="49"/>
      <c r="K31" s="49"/>
      <c r="L31" s="48"/>
      <c r="M31" s="48"/>
      <c r="N31" s="48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50"/>
    </row>
    <row r="32" spans="1:149" s="52" customFormat="1" ht="11.45" customHeight="1" x14ac:dyDescent="0.2">
      <c r="A32" s="81"/>
      <c r="B32" s="99" t="str">
        <f t="shared" si="3"/>
        <v/>
      </c>
      <c r="C32" s="100" t="str">
        <f t="shared" si="4"/>
        <v/>
      </c>
      <c r="D32" s="106" t="str">
        <f t="shared" si="5"/>
        <v/>
      </c>
      <c r="E32" s="47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50"/>
    </row>
    <row r="33" spans="1:149" s="52" customFormat="1" ht="11.45" customHeight="1" thickBot="1" x14ac:dyDescent="0.25">
      <c r="A33" s="82"/>
      <c r="B33" s="101" t="str">
        <f t="shared" si="3"/>
        <v/>
      </c>
      <c r="C33" s="102" t="str">
        <f t="shared" si="4"/>
        <v/>
      </c>
      <c r="D33" s="107" t="str">
        <f t="shared" si="5"/>
        <v/>
      </c>
      <c r="E33" s="69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0"/>
      <c r="EH33" s="70"/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1"/>
    </row>
    <row r="34" spans="1:149" s="28" customFormat="1" ht="11.45" customHeight="1" x14ac:dyDescent="0.2">
      <c r="B34" s="83" t="s">
        <v>47</v>
      </c>
      <c r="C34" s="84" t="s">
        <v>4</v>
      </c>
      <c r="D34" s="85">
        <f>SUM(E34:ES34)</f>
        <v>0</v>
      </c>
      <c r="E34" s="92">
        <f t="shared" ref="E34:BP34" si="6">COUNTIF(E3:E33,"R")</f>
        <v>0</v>
      </c>
      <c r="F34" s="84">
        <f t="shared" si="6"/>
        <v>0</v>
      </c>
      <c r="G34" s="84">
        <f t="shared" si="6"/>
        <v>0</v>
      </c>
      <c r="H34" s="84">
        <f t="shared" si="6"/>
        <v>0</v>
      </c>
      <c r="I34" s="84">
        <f t="shared" si="6"/>
        <v>0</v>
      </c>
      <c r="J34" s="84">
        <f t="shared" si="6"/>
        <v>0</v>
      </c>
      <c r="K34" s="84">
        <f t="shared" si="6"/>
        <v>0</v>
      </c>
      <c r="L34" s="84">
        <f t="shared" si="6"/>
        <v>0</v>
      </c>
      <c r="M34" s="84">
        <f t="shared" si="6"/>
        <v>0</v>
      </c>
      <c r="N34" s="84">
        <f t="shared" si="6"/>
        <v>0</v>
      </c>
      <c r="O34" s="84">
        <f t="shared" si="6"/>
        <v>0</v>
      </c>
      <c r="P34" s="84">
        <f t="shared" si="6"/>
        <v>0</v>
      </c>
      <c r="Q34" s="84">
        <f t="shared" si="6"/>
        <v>0</v>
      </c>
      <c r="R34" s="84">
        <f t="shared" si="6"/>
        <v>0</v>
      </c>
      <c r="S34" s="84">
        <f t="shared" si="6"/>
        <v>0</v>
      </c>
      <c r="T34" s="84">
        <f t="shared" si="6"/>
        <v>0</v>
      </c>
      <c r="U34" s="84">
        <f t="shared" si="6"/>
        <v>0</v>
      </c>
      <c r="V34" s="84">
        <f t="shared" si="6"/>
        <v>0</v>
      </c>
      <c r="W34" s="84">
        <f t="shared" si="6"/>
        <v>0</v>
      </c>
      <c r="X34" s="84">
        <f t="shared" si="6"/>
        <v>0</v>
      </c>
      <c r="Y34" s="84">
        <f t="shared" si="6"/>
        <v>0</v>
      </c>
      <c r="Z34" s="84">
        <f t="shared" si="6"/>
        <v>0</v>
      </c>
      <c r="AA34" s="84">
        <f t="shared" si="6"/>
        <v>0</v>
      </c>
      <c r="AB34" s="84">
        <f t="shared" si="6"/>
        <v>0</v>
      </c>
      <c r="AC34" s="84">
        <f t="shared" si="6"/>
        <v>0</v>
      </c>
      <c r="AD34" s="84">
        <f t="shared" si="6"/>
        <v>0</v>
      </c>
      <c r="AE34" s="84">
        <f t="shared" si="6"/>
        <v>0</v>
      </c>
      <c r="AF34" s="84">
        <f t="shared" si="6"/>
        <v>0</v>
      </c>
      <c r="AG34" s="84">
        <f t="shared" si="6"/>
        <v>0</v>
      </c>
      <c r="AH34" s="84">
        <f t="shared" si="6"/>
        <v>0</v>
      </c>
      <c r="AI34" s="84">
        <f t="shared" si="6"/>
        <v>0</v>
      </c>
      <c r="AJ34" s="84">
        <f t="shared" si="6"/>
        <v>0</v>
      </c>
      <c r="AK34" s="84">
        <f t="shared" si="6"/>
        <v>0</v>
      </c>
      <c r="AL34" s="84">
        <f t="shared" si="6"/>
        <v>0</v>
      </c>
      <c r="AM34" s="84">
        <f t="shared" si="6"/>
        <v>0</v>
      </c>
      <c r="AN34" s="84">
        <f t="shared" si="6"/>
        <v>0</v>
      </c>
      <c r="AO34" s="84">
        <f t="shared" si="6"/>
        <v>0</v>
      </c>
      <c r="AP34" s="84">
        <f t="shared" si="6"/>
        <v>0</v>
      </c>
      <c r="AQ34" s="84">
        <f t="shared" si="6"/>
        <v>0</v>
      </c>
      <c r="AR34" s="84">
        <f t="shared" si="6"/>
        <v>0</v>
      </c>
      <c r="AS34" s="84">
        <f t="shared" si="6"/>
        <v>0</v>
      </c>
      <c r="AT34" s="84">
        <f t="shared" si="6"/>
        <v>0</v>
      </c>
      <c r="AU34" s="84">
        <f t="shared" si="6"/>
        <v>0</v>
      </c>
      <c r="AV34" s="84">
        <f t="shared" si="6"/>
        <v>0</v>
      </c>
      <c r="AW34" s="84">
        <f t="shared" si="6"/>
        <v>0</v>
      </c>
      <c r="AX34" s="84">
        <f t="shared" si="6"/>
        <v>0</v>
      </c>
      <c r="AY34" s="84">
        <f t="shared" si="6"/>
        <v>0</v>
      </c>
      <c r="AZ34" s="84">
        <f t="shared" si="6"/>
        <v>0</v>
      </c>
      <c r="BA34" s="84">
        <f t="shared" si="6"/>
        <v>0</v>
      </c>
      <c r="BB34" s="84">
        <f t="shared" si="6"/>
        <v>0</v>
      </c>
      <c r="BC34" s="84">
        <f t="shared" si="6"/>
        <v>0</v>
      </c>
      <c r="BD34" s="84">
        <f t="shared" si="6"/>
        <v>0</v>
      </c>
      <c r="BE34" s="84">
        <f t="shared" si="6"/>
        <v>0</v>
      </c>
      <c r="BF34" s="84">
        <f t="shared" si="6"/>
        <v>0</v>
      </c>
      <c r="BG34" s="84">
        <f t="shared" si="6"/>
        <v>0</v>
      </c>
      <c r="BH34" s="84">
        <f t="shared" si="6"/>
        <v>0</v>
      </c>
      <c r="BI34" s="84">
        <f t="shared" si="6"/>
        <v>0</v>
      </c>
      <c r="BJ34" s="84">
        <f t="shared" si="6"/>
        <v>0</v>
      </c>
      <c r="BK34" s="84">
        <f t="shared" si="6"/>
        <v>0</v>
      </c>
      <c r="BL34" s="84">
        <f t="shared" si="6"/>
        <v>0</v>
      </c>
      <c r="BM34" s="84">
        <f t="shared" si="6"/>
        <v>0</v>
      </c>
      <c r="BN34" s="84">
        <f t="shared" si="6"/>
        <v>0</v>
      </c>
      <c r="BO34" s="84">
        <f t="shared" si="6"/>
        <v>0</v>
      </c>
      <c r="BP34" s="84">
        <f t="shared" si="6"/>
        <v>0</v>
      </c>
      <c r="BQ34" s="84">
        <f t="shared" ref="BQ34:EB34" si="7">COUNTIF(BQ3:BQ33,"R")</f>
        <v>0</v>
      </c>
      <c r="BR34" s="84">
        <f t="shared" si="7"/>
        <v>0</v>
      </c>
      <c r="BS34" s="84">
        <f t="shared" si="7"/>
        <v>0</v>
      </c>
      <c r="BT34" s="84">
        <f t="shared" si="7"/>
        <v>0</v>
      </c>
      <c r="BU34" s="84">
        <f t="shared" si="7"/>
        <v>0</v>
      </c>
      <c r="BV34" s="84">
        <f t="shared" si="7"/>
        <v>0</v>
      </c>
      <c r="BW34" s="84">
        <f t="shared" si="7"/>
        <v>0</v>
      </c>
      <c r="BX34" s="84">
        <f t="shared" si="7"/>
        <v>0</v>
      </c>
      <c r="BY34" s="84">
        <f t="shared" si="7"/>
        <v>0</v>
      </c>
      <c r="BZ34" s="84">
        <f t="shared" si="7"/>
        <v>0</v>
      </c>
      <c r="CA34" s="84">
        <f t="shared" si="7"/>
        <v>0</v>
      </c>
      <c r="CB34" s="84">
        <f t="shared" si="7"/>
        <v>0</v>
      </c>
      <c r="CC34" s="84">
        <f t="shared" si="7"/>
        <v>0</v>
      </c>
      <c r="CD34" s="84">
        <f t="shared" si="7"/>
        <v>0</v>
      </c>
      <c r="CE34" s="84">
        <f t="shared" si="7"/>
        <v>0</v>
      </c>
      <c r="CF34" s="84">
        <f t="shared" si="7"/>
        <v>0</v>
      </c>
      <c r="CG34" s="84">
        <f t="shared" si="7"/>
        <v>0</v>
      </c>
      <c r="CH34" s="84">
        <f t="shared" si="7"/>
        <v>0</v>
      </c>
      <c r="CI34" s="84">
        <f t="shared" si="7"/>
        <v>0</v>
      </c>
      <c r="CJ34" s="84">
        <f t="shared" si="7"/>
        <v>0</v>
      </c>
      <c r="CK34" s="84">
        <f t="shared" si="7"/>
        <v>0</v>
      </c>
      <c r="CL34" s="84">
        <f t="shared" si="7"/>
        <v>0</v>
      </c>
      <c r="CM34" s="84">
        <f t="shared" si="7"/>
        <v>0</v>
      </c>
      <c r="CN34" s="84">
        <f t="shared" si="7"/>
        <v>0</v>
      </c>
      <c r="CO34" s="84">
        <f t="shared" si="7"/>
        <v>0</v>
      </c>
      <c r="CP34" s="84">
        <f t="shared" si="7"/>
        <v>0</v>
      </c>
      <c r="CQ34" s="84">
        <f t="shared" si="7"/>
        <v>0</v>
      </c>
      <c r="CR34" s="84">
        <f t="shared" si="7"/>
        <v>0</v>
      </c>
      <c r="CS34" s="84">
        <f t="shared" si="7"/>
        <v>0</v>
      </c>
      <c r="CT34" s="84">
        <f t="shared" si="7"/>
        <v>0</v>
      </c>
      <c r="CU34" s="84">
        <f t="shared" si="7"/>
        <v>0</v>
      </c>
      <c r="CV34" s="84">
        <f t="shared" si="7"/>
        <v>0</v>
      </c>
      <c r="CW34" s="84">
        <f t="shared" si="7"/>
        <v>0</v>
      </c>
      <c r="CX34" s="84">
        <f t="shared" si="7"/>
        <v>0</v>
      </c>
      <c r="CY34" s="84">
        <f t="shared" si="7"/>
        <v>0</v>
      </c>
      <c r="CZ34" s="84">
        <f t="shared" si="7"/>
        <v>0</v>
      </c>
      <c r="DA34" s="84">
        <f t="shared" si="7"/>
        <v>0</v>
      </c>
      <c r="DB34" s="84">
        <f t="shared" si="7"/>
        <v>0</v>
      </c>
      <c r="DC34" s="84">
        <f t="shared" si="7"/>
        <v>0</v>
      </c>
      <c r="DD34" s="84">
        <f t="shared" si="7"/>
        <v>0</v>
      </c>
      <c r="DE34" s="84">
        <f t="shared" si="7"/>
        <v>0</v>
      </c>
      <c r="DF34" s="84">
        <f t="shared" si="7"/>
        <v>0</v>
      </c>
      <c r="DG34" s="84">
        <f t="shared" si="7"/>
        <v>0</v>
      </c>
      <c r="DH34" s="84">
        <f t="shared" si="7"/>
        <v>0</v>
      </c>
      <c r="DI34" s="84">
        <f t="shared" si="7"/>
        <v>0</v>
      </c>
      <c r="DJ34" s="84">
        <f t="shared" si="7"/>
        <v>0</v>
      </c>
      <c r="DK34" s="84">
        <f t="shared" si="7"/>
        <v>0</v>
      </c>
      <c r="DL34" s="84">
        <f t="shared" si="7"/>
        <v>0</v>
      </c>
      <c r="DM34" s="84">
        <f t="shared" si="7"/>
        <v>0</v>
      </c>
      <c r="DN34" s="84">
        <f t="shared" si="7"/>
        <v>0</v>
      </c>
      <c r="DO34" s="84">
        <f t="shared" si="7"/>
        <v>0</v>
      </c>
      <c r="DP34" s="84">
        <f t="shared" si="7"/>
        <v>0</v>
      </c>
      <c r="DQ34" s="84">
        <f t="shared" si="7"/>
        <v>0</v>
      </c>
      <c r="DR34" s="84">
        <f t="shared" si="7"/>
        <v>0</v>
      </c>
      <c r="DS34" s="84">
        <f t="shared" si="7"/>
        <v>0</v>
      </c>
      <c r="DT34" s="84">
        <f t="shared" si="7"/>
        <v>0</v>
      </c>
      <c r="DU34" s="84">
        <f t="shared" si="7"/>
        <v>0</v>
      </c>
      <c r="DV34" s="84">
        <f t="shared" si="7"/>
        <v>0</v>
      </c>
      <c r="DW34" s="84">
        <f t="shared" si="7"/>
        <v>0</v>
      </c>
      <c r="DX34" s="84">
        <f t="shared" si="7"/>
        <v>0</v>
      </c>
      <c r="DY34" s="84">
        <f t="shared" si="7"/>
        <v>0</v>
      </c>
      <c r="DZ34" s="84">
        <f t="shared" si="7"/>
        <v>0</v>
      </c>
      <c r="EA34" s="84">
        <f t="shared" si="7"/>
        <v>0</v>
      </c>
      <c r="EB34" s="84">
        <f t="shared" si="7"/>
        <v>0</v>
      </c>
      <c r="EC34" s="84">
        <f t="shared" ref="EC34:ES34" si="8">COUNTIF(EC3:EC33,"R")</f>
        <v>0</v>
      </c>
      <c r="ED34" s="84">
        <f t="shared" si="8"/>
        <v>0</v>
      </c>
      <c r="EE34" s="84">
        <f t="shared" si="8"/>
        <v>0</v>
      </c>
      <c r="EF34" s="84">
        <f t="shared" si="8"/>
        <v>0</v>
      </c>
      <c r="EG34" s="84">
        <f t="shared" si="8"/>
        <v>0</v>
      </c>
      <c r="EH34" s="84">
        <f t="shared" si="8"/>
        <v>0</v>
      </c>
      <c r="EI34" s="84">
        <f t="shared" si="8"/>
        <v>0</v>
      </c>
      <c r="EJ34" s="84">
        <f t="shared" si="8"/>
        <v>0</v>
      </c>
      <c r="EK34" s="84">
        <f t="shared" si="8"/>
        <v>0</v>
      </c>
      <c r="EL34" s="84">
        <f t="shared" si="8"/>
        <v>0</v>
      </c>
      <c r="EM34" s="84">
        <f t="shared" si="8"/>
        <v>0</v>
      </c>
      <c r="EN34" s="84">
        <f t="shared" si="8"/>
        <v>0</v>
      </c>
      <c r="EO34" s="84">
        <f t="shared" si="8"/>
        <v>0</v>
      </c>
      <c r="EP34" s="84">
        <f t="shared" si="8"/>
        <v>0</v>
      </c>
      <c r="EQ34" s="84">
        <f t="shared" si="8"/>
        <v>0</v>
      </c>
      <c r="ER34" s="84">
        <f t="shared" si="8"/>
        <v>0</v>
      </c>
      <c r="ES34" s="85">
        <f t="shared" si="8"/>
        <v>0</v>
      </c>
    </row>
    <row r="35" spans="1:149" s="28" customFormat="1" ht="11.45" customHeight="1" x14ac:dyDescent="0.2">
      <c r="B35" s="86" t="s">
        <v>48</v>
      </c>
      <c r="C35" s="87" t="s">
        <v>9</v>
      </c>
      <c r="D35" s="88">
        <f>SUM(E35:ES35)</f>
        <v>0</v>
      </c>
      <c r="E35" s="93">
        <f t="shared" ref="E35:BP35" si="9">COUNTIF(E3:E33,"D")</f>
        <v>0</v>
      </c>
      <c r="F35" s="87">
        <f t="shared" si="9"/>
        <v>0</v>
      </c>
      <c r="G35" s="87">
        <f t="shared" si="9"/>
        <v>0</v>
      </c>
      <c r="H35" s="87">
        <f t="shared" si="9"/>
        <v>0</v>
      </c>
      <c r="I35" s="87">
        <f t="shared" si="9"/>
        <v>0</v>
      </c>
      <c r="J35" s="87">
        <f t="shared" si="9"/>
        <v>0</v>
      </c>
      <c r="K35" s="87">
        <f t="shared" si="9"/>
        <v>0</v>
      </c>
      <c r="L35" s="87">
        <f t="shared" si="9"/>
        <v>0</v>
      </c>
      <c r="M35" s="87">
        <f t="shared" si="9"/>
        <v>0</v>
      </c>
      <c r="N35" s="87">
        <f t="shared" si="9"/>
        <v>0</v>
      </c>
      <c r="O35" s="87">
        <f t="shared" si="9"/>
        <v>0</v>
      </c>
      <c r="P35" s="87">
        <f t="shared" si="9"/>
        <v>0</v>
      </c>
      <c r="Q35" s="87">
        <f t="shared" si="9"/>
        <v>0</v>
      </c>
      <c r="R35" s="87">
        <f t="shared" si="9"/>
        <v>0</v>
      </c>
      <c r="S35" s="87">
        <f t="shared" si="9"/>
        <v>0</v>
      </c>
      <c r="T35" s="87">
        <f t="shared" si="9"/>
        <v>0</v>
      </c>
      <c r="U35" s="87">
        <f t="shared" si="9"/>
        <v>0</v>
      </c>
      <c r="V35" s="87">
        <f t="shared" si="9"/>
        <v>0</v>
      </c>
      <c r="W35" s="87">
        <f t="shared" si="9"/>
        <v>0</v>
      </c>
      <c r="X35" s="87">
        <f t="shared" si="9"/>
        <v>0</v>
      </c>
      <c r="Y35" s="87">
        <f t="shared" si="9"/>
        <v>0</v>
      </c>
      <c r="Z35" s="87">
        <f t="shared" si="9"/>
        <v>0</v>
      </c>
      <c r="AA35" s="87">
        <f t="shared" si="9"/>
        <v>0</v>
      </c>
      <c r="AB35" s="87">
        <f t="shared" si="9"/>
        <v>0</v>
      </c>
      <c r="AC35" s="87">
        <f t="shared" si="9"/>
        <v>0</v>
      </c>
      <c r="AD35" s="87">
        <f t="shared" si="9"/>
        <v>0</v>
      </c>
      <c r="AE35" s="87">
        <f t="shared" si="9"/>
        <v>0</v>
      </c>
      <c r="AF35" s="87">
        <f t="shared" si="9"/>
        <v>0</v>
      </c>
      <c r="AG35" s="87">
        <f t="shared" si="9"/>
        <v>0</v>
      </c>
      <c r="AH35" s="87">
        <f t="shared" si="9"/>
        <v>0</v>
      </c>
      <c r="AI35" s="87">
        <f t="shared" si="9"/>
        <v>0</v>
      </c>
      <c r="AJ35" s="87">
        <f t="shared" si="9"/>
        <v>0</v>
      </c>
      <c r="AK35" s="87">
        <f t="shared" si="9"/>
        <v>0</v>
      </c>
      <c r="AL35" s="87">
        <f t="shared" si="9"/>
        <v>0</v>
      </c>
      <c r="AM35" s="87">
        <f t="shared" si="9"/>
        <v>0</v>
      </c>
      <c r="AN35" s="87">
        <f t="shared" si="9"/>
        <v>0</v>
      </c>
      <c r="AO35" s="87">
        <f t="shared" si="9"/>
        <v>0</v>
      </c>
      <c r="AP35" s="87">
        <f t="shared" si="9"/>
        <v>0</v>
      </c>
      <c r="AQ35" s="87">
        <f t="shared" si="9"/>
        <v>0</v>
      </c>
      <c r="AR35" s="87">
        <f t="shared" si="9"/>
        <v>0</v>
      </c>
      <c r="AS35" s="87">
        <f t="shared" si="9"/>
        <v>0</v>
      </c>
      <c r="AT35" s="87">
        <f t="shared" si="9"/>
        <v>0</v>
      </c>
      <c r="AU35" s="87">
        <f t="shared" si="9"/>
        <v>0</v>
      </c>
      <c r="AV35" s="87">
        <f t="shared" si="9"/>
        <v>0</v>
      </c>
      <c r="AW35" s="87">
        <f t="shared" si="9"/>
        <v>0</v>
      </c>
      <c r="AX35" s="87">
        <f t="shared" si="9"/>
        <v>0</v>
      </c>
      <c r="AY35" s="87">
        <f t="shared" si="9"/>
        <v>0</v>
      </c>
      <c r="AZ35" s="87">
        <f t="shared" si="9"/>
        <v>0</v>
      </c>
      <c r="BA35" s="87">
        <f t="shared" si="9"/>
        <v>0</v>
      </c>
      <c r="BB35" s="87">
        <f t="shared" si="9"/>
        <v>0</v>
      </c>
      <c r="BC35" s="87">
        <f t="shared" si="9"/>
        <v>0</v>
      </c>
      <c r="BD35" s="87">
        <f t="shared" si="9"/>
        <v>0</v>
      </c>
      <c r="BE35" s="87">
        <f t="shared" si="9"/>
        <v>0</v>
      </c>
      <c r="BF35" s="87">
        <f t="shared" si="9"/>
        <v>0</v>
      </c>
      <c r="BG35" s="87">
        <f t="shared" si="9"/>
        <v>0</v>
      </c>
      <c r="BH35" s="87">
        <f t="shared" si="9"/>
        <v>0</v>
      </c>
      <c r="BI35" s="87">
        <f t="shared" si="9"/>
        <v>0</v>
      </c>
      <c r="BJ35" s="87">
        <f t="shared" si="9"/>
        <v>0</v>
      </c>
      <c r="BK35" s="87">
        <f t="shared" si="9"/>
        <v>0</v>
      </c>
      <c r="BL35" s="87">
        <f t="shared" si="9"/>
        <v>0</v>
      </c>
      <c r="BM35" s="87">
        <f t="shared" si="9"/>
        <v>0</v>
      </c>
      <c r="BN35" s="87">
        <f t="shared" si="9"/>
        <v>0</v>
      </c>
      <c r="BO35" s="87">
        <f t="shared" si="9"/>
        <v>0</v>
      </c>
      <c r="BP35" s="87">
        <f t="shared" si="9"/>
        <v>0</v>
      </c>
      <c r="BQ35" s="87">
        <f t="shared" ref="BQ35:EB35" si="10">COUNTIF(BQ3:BQ33,"D")</f>
        <v>0</v>
      </c>
      <c r="BR35" s="87">
        <f t="shared" si="10"/>
        <v>0</v>
      </c>
      <c r="BS35" s="87">
        <f t="shared" si="10"/>
        <v>0</v>
      </c>
      <c r="BT35" s="87">
        <f t="shared" si="10"/>
        <v>0</v>
      </c>
      <c r="BU35" s="87">
        <f t="shared" si="10"/>
        <v>0</v>
      </c>
      <c r="BV35" s="87">
        <f t="shared" si="10"/>
        <v>0</v>
      </c>
      <c r="BW35" s="87">
        <f t="shared" si="10"/>
        <v>0</v>
      </c>
      <c r="BX35" s="87">
        <f t="shared" si="10"/>
        <v>0</v>
      </c>
      <c r="BY35" s="87">
        <f t="shared" si="10"/>
        <v>0</v>
      </c>
      <c r="BZ35" s="87">
        <f t="shared" si="10"/>
        <v>0</v>
      </c>
      <c r="CA35" s="87">
        <f t="shared" si="10"/>
        <v>0</v>
      </c>
      <c r="CB35" s="87">
        <f t="shared" si="10"/>
        <v>0</v>
      </c>
      <c r="CC35" s="87">
        <f t="shared" si="10"/>
        <v>0</v>
      </c>
      <c r="CD35" s="87">
        <f t="shared" si="10"/>
        <v>0</v>
      </c>
      <c r="CE35" s="87">
        <f t="shared" si="10"/>
        <v>0</v>
      </c>
      <c r="CF35" s="87">
        <f t="shared" si="10"/>
        <v>0</v>
      </c>
      <c r="CG35" s="87">
        <f t="shared" si="10"/>
        <v>0</v>
      </c>
      <c r="CH35" s="87">
        <f t="shared" si="10"/>
        <v>0</v>
      </c>
      <c r="CI35" s="87">
        <f t="shared" si="10"/>
        <v>0</v>
      </c>
      <c r="CJ35" s="87">
        <f t="shared" si="10"/>
        <v>0</v>
      </c>
      <c r="CK35" s="87">
        <f t="shared" si="10"/>
        <v>0</v>
      </c>
      <c r="CL35" s="87">
        <f t="shared" si="10"/>
        <v>0</v>
      </c>
      <c r="CM35" s="87">
        <f t="shared" si="10"/>
        <v>0</v>
      </c>
      <c r="CN35" s="87">
        <f t="shared" si="10"/>
        <v>0</v>
      </c>
      <c r="CO35" s="87">
        <f t="shared" si="10"/>
        <v>0</v>
      </c>
      <c r="CP35" s="87">
        <f t="shared" si="10"/>
        <v>0</v>
      </c>
      <c r="CQ35" s="87">
        <f t="shared" si="10"/>
        <v>0</v>
      </c>
      <c r="CR35" s="87">
        <f t="shared" si="10"/>
        <v>0</v>
      </c>
      <c r="CS35" s="87">
        <f t="shared" si="10"/>
        <v>0</v>
      </c>
      <c r="CT35" s="87">
        <f t="shared" si="10"/>
        <v>0</v>
      </c>
      <c r="CU35" s="87">
        <f t="shared" si="10"/>
        <v>0</v>
      </c>
      <c r="CV35" s="87">
        <f t="shared" si="10"/>
        <v>0</v>
      </c>
      <c r="CW35" s="87">
        <f t="shared" si="10"/>
        <v>0</v>
      </c>
      <c r="CX35" s="87">
        <f t="shared" si="10"/>
        <v>0</v>
      </c>
      <c r="CY35" s="87">
        <f t="shared" si="10"/>
        <v>0</v>
      </c>
      <c r="CZ35" s="87">
        <f t="shared" si="10"/>
        <v>0</v>
      </c>
      <c r="DA35" s="87">
        <f t="shared" si="10"/>
        <v>0</v>
      </c>
      <c r="DB35" s="87">
        <f t="shared" si="10"/>
        <v>0</v>
      </c>
      <c r="DC35" s="87">
        <f t="shared" si="10"/>
        <v>0</v>
      </c>
      <c r="DD35" s="87">
        <f t="shared" si="10"/>
        <v>0</v>
      </c>
      <c r="DE35" s="87">
        <f t="shared" si="10"/>
        <v>0</v>
      </c>
      <c r="DF35" s="87">
        <f t="shared" si="10"/>
        <v>0</v>
      </c>
      <c r="DG35" s="87">
        <f t="shared" si="10"/>
        <v>0</v>
      </c>
      <c r="DH35" s="87">
        <f t="shared" si="10"/>
        <v>0</v>
      </c>
      <c r="DI35" s="87">
        <f t="shared" si="10"/>
        <v>0</v>
      </c>
      <c r="DJ35" s="87">
        <f t="shared" si="10"/>
        <v>0</v>
      </c>
      <c r="DK35" s="87">
        <f t="shared" si="10"/>
        <v>0</v>
      </c>
      <c r="DL35" s="87">
        <f t="shared" si="10"/>
        <v>0</v>
      </c>
      <c r="DM35" s="87">
        <f t="shared" si="10"/>
        <v>0</v>
      </c>
      <c r="DN35" s="87">
        <f t="shared" si="10"/>
        <v>0</v>
      </c>
      <c r="DO35" s="87">
        <f t="shared" si="10"/>
        <v>0</v>
      </c>
      <c r="DP35" s="87">
        <f t="shared" si="10"/>
        <v>0</v>
      </c>
      <c r="DQ35" s="87">
        <f t="shared" si="10"/>
        <v>0</v>
      </c>
      <c r="DR35" s="87">
        <f t="shared" si="10"/>
        <v>0</v>
      </c>
      <c r="DS35" s="87">
        <f t="shared" si="10"/>
        <v>0</v>
      </c>
      <c r="DT35" s="87">
        <f t="shared" si="10"/>
        <v>0</v>
      </c>
      <c r="DU35" s="87">
        <f t="shared" si="10"/>
        <v>0</v>
      </c>
      <c r="DV35" s="87">
        <f t="shared" si="10"/>
        <v>0</v>
      </c>
      <c r="DW35" s="87">
        <f t="shared" si="10"/>
        <v>0</v>
      </c>
      <c r="DX35" s="87">
        <f t="shared" si="10"/>
        <v>0</v>
      </c>
      <c r="DY35" s="87">
        <f t="shared" si="10"/>
        <v>0</v>
      </c>
      <c r="DZ35" s="87">
        <f t="shared" si="10"/>
        <v>0</v>
      </c>
      <c r="EA35" s="87">
        <f t="shared" si="10"/>
        <v>0</v>
      </c>
      <c r="EB35" s="87">
        <f t="shared" si="10"/>
        <v>0</v>
      </c>
      <c r="EC35" s="87">
        <f t="shared" ref="EC35:ES35" si="11">COUNTIF(EC3:EC33,"D")</f>
        <v>0</v>
      </c>
      <c r="ED35" s="87">
        <f t="shared" si="11"/>
        <v>0</v>
      </c>
      <c r="EE35" s="87">
        <f t="shared" si="11"/>
        <v>0</v>
      </c>
      <c r="EF35" s="87">
        <f t="shared" si="11"/>
        <v>0</v>
      </c>
      <c r="EG35" s="87">
        <f t="shared" si="11"/>
        <v>0</v>
      </c>
      <c r="EH35" s="87">
        <f t="shared" si="11"/>
        <v>0</v>
      </c>
      <c r="EI35" s="87">
        <f t="shared" si="11"/>
        <v>0</v>
      </c>
      <c r="EJ35" s="87">
        <f t="shared" si="11"/>
        <v>0</v>
      </c>
      <c r="EK35" s="87">
        <f t="shared" si="11"/>
        <v>0</v>
      </c>
      <c r="EL35" s="87">
        <f t="shared" si="11"/>
        <v>0</v>
      </c>
      <c r="EM35" s="87">
        <f t="shared" si="11"/>
        <v>0</v>
      </c>
      <c r="EN35" s="87">
        <f t="shared" si="11"/>
        <v>0</v>
      </c>
      <c r="EO35" s="87">
        <f t="shared" si="11"/>
        <v>0</v>
      </c>
      <c r="EP35" s="87">
        <f t="shared" si="11"/>
        <v>0</v>
      </c>
      <c r="EQ35" s="87">
        <f t="shared" si="11"/>
        <v>0</v>
      </c>
      <c r="ER35" s="87">
        <f t="shared" si="11"/>
        <v>0</v>
      </c>
      <c r="ES35" s="88">
        <f t="shared" si="11"/>
        <v>0</v>
      </c>
    </row>
    <row r="36" spans="1:149" s="28" customFormat="1" ht="11.45" customHeight="1" thickBot="1" x14ac:dyDescent="0.25">
      <c r="A36" s="39"/>
      <c r="B36" s="89" t="s">
        <v>3</v>
      </c>
      <c r="C36" s="90" t="s">
        <v>5</v>
      </c>
      <c r="D36" s="91">
        <f>SUM(E36:ES36)</f>
        <v>0</v>
      </c>
      <c r="E36" s="94">
        <f t="shared" ref="E36:BP36" si="12">COUNTIF(E3:E33,"G")</f>
        <v>0</v>
      </c>
      <c r="F36" s="90">
        <f t="shared" si="12"/>
        <v>0</v>
      </c>
      <c r="G36" s="90">
        <f t="shared" si="12"/>
        <v>0</v>
      </c>
      <c r="H36" s="90">
        <f t="shared" si="12"/>
        <v>0</v>
      </c>
      <c r="I36" s="90">
        <f t="shared" si="12"/>
        <v>0</v>
      </c>
      <c r="J36" s="90">
        <f t="shared" si="12"/>
        <v>0</v>
      </c>
      <c r="K36" s="90">
        <f t="shared" si="12"/>
        <v>0</v>
      </c>
      <c r="L36" s="90">
        <f t="shared" si="12"/>
        <v>0</v>
      </c>
      <c r="M36" s="90">
        <f t="shared" si="12"/>
        <v>0</v>
      </c>
      <c r="N36" s="90">
        <f t="shared" si="12"/>
        <v>0</v>
      </c>
      <c r="O36" s="90">
        <f t="shared" si="12"/>
        <v>0</v>
      </c>
      <c r="P36" s="90">
        <f t="shared" si="12"/>
        <v>0</v>
      </c>
      <c r="Q36" s="90">
        <f t="shared" si="12"/>
        <v>0</v>
      </c>
      <c r="R36" s="90">
        <f t="shared" si="12"/>
        <v>0</v>
      </c>
      <c r="S36" s="90">
        <f t="shared" si="12"/>
        <v>0</v>
      </c>
      <c r="T36" s="90">
        <f t="shared" si="12"/>
        <v>0</v>
      </c>
      <c r="U36" s="90">
        <f t="shared" si="12"/>
        <v>0</v>
      </c>
      <c r="V36" s="90">
        <f t="shared" si="12"/>
        <v>0</v>
      </c>
      <c r="W36" s="90">
        <f t="shared" si="12"/>
        <v>0</v>
      </c>
      <c r="X36" s="90">
        <f t="shared" si="12"/>
        <v>0</v>
      </c>
      <c r="Y36" s="90">
        <f t="shared" si="12"/>
        <v>0</v>
      </c>
      <c r="Z36" s="90">
        <f t="shared" si="12"/>
        <v>0</v>
      </c>
      <c r="AA36" s="90">
        <f t="shared" si="12"/>
        <v>0</v>
      </c>
      <c r="AB36" s="90">
        <f t="shared" si="12"/>
        <v>0</v>
      </c>
      <c r="AC36" s="90">
        <f t="shared" si="12"/>
        <v>0</v>
      </c>
      <c r="AD36" s="90">
        <f t="shared" si="12"/>
        <v>0</v>
      </c>
      <c r="AE36" s="90">
        <f t="shared" si="12"/>
        <v>0</v>
      </c>
      <c r="AF36" s="90">
        <f t="shared" si="12"/>
        <v>0</v>
      </c>
      <c r="AG36" s="90">
        <f t="shared" si="12"/>
        <v>0</v>
      </c>
      <c r="AH36" s="90">
        <f t="shared" si="12"/>
        <v>0</v>
      </c>
      <c r="AI36" s="90">
        <f t="shared" si="12"/>
        <v>0</v>
      </c>
      <c r="AJ36" s="90">
        <f t="shared" si="12"/>
        <v>0</v>
      </c>
      <c r="AK36" s="90">
        <f t="shared" si="12"/>
        <v>0</v>
      </c>
      <c r="AL36" s="90">
        <f t="shared" si="12"/>
        <v>0</v>
      </c>
      <c r="AM36" s="90">
        <f t="shared" si="12"/>
        <v>0</v>
      </c>
      <c r="AN36" s="90">
        <f t="shared" si="12"/>
        <v>0</v>
      </c>
      <c r="AO36" s="90">
        <f t="shared" si="12"/>
        <v>0</v>
      </c>
      <c r="AP36" s="90">
        <f t="shared" si="12"/>
        <v>0</v>
      </c>
      <c r="AQ36" s="90">
        <f t="shared" si="12"/>
        <v>0</v>
      </c>
      <c r="AR36" s="90">
        <f t="shared" si="12"/>
        <v>0</v>
      </c>
      <c r="AS36" s="90">
        <f t="shared" si="12"/>
        <v>0</v>
      </c>
      <c r="AT36" s="90">
        <f t="shared" si="12"/>
        <v>0</v>
      </c>
      <c r="AU36" s="90">
        <f t="shared" si="12"/>
        <v>0</v>
      </c>
      <c r="AV36" s="90">
        <f t="shared" si="12"/>
        <v>0</v>
      </c>
      <c r="AW36" s="90">
        <f t="shared" si="12"/>
        <v>0</v>
      </c>
      <c r="AX36" s="90">
        <f t="shared" si="12"/>
        <v>0</v>
      </c>
      <c r="AY36" s="90">
        <f t="shared" si="12"/>
        <v>0</v>
      </c>
      <c r="AZ36" s="90">
        <f t="shared" si="12"/>
        <v>0</v>
      </c>
      <c r="BA36" s="90">
        <f t="shared" si="12"/>
        <v>0</v>
      </c>
      <c r="BB36" s="90">
        <f t="shared" si="12"/>
        <v>0</v>
      </c>
      <c r="BC36" s="90">
        <f t="shared" si="12"/>
        <v>0</v>
      </c>
      <c r="BD36" s="90">
        <f t="shared" si="12"/>
        <v>0</v>
      </c>
      <c r="BE36" s="90">
        <f t="shared" si="12"/>
        <v>0</v>
      </c>
      <c r="BF36" s="90">
        <f t="shared" si="12"/>
        <v>0</v>
      </c>
      <c r="BG36" s="90">
        <f t="shared" si="12"/>
        <v>0</v>
      </c>
      <c r="BH36" s="90">
        <f t="shared" si="12"/>
        <v>0</v>
      </c>
      <c r="BI36" s="90">
        <f t="shared" si="12"/>
        <v>0</v>
      </c>
      <c r="BJ36" s="90">
        <f t="shared" si="12"/>
        <v>0</v>
      </c>
      <c r="BK36" s="90">
        <f t="shared" si="12"/>
        <v>0</v>
      </c>
      <c r="BL36" s="90">
        <f t="shared" si="12"/>
        <v>0</v>
      </c>
      <c r="BM36" s="90">
        <f t="shared" si="12"/>
        <v>0</v>
      </c>
      <c r="BN36" s="90">
        <f t="shared" si="12"/>
        <v>0</v>
      </c>
      <c r="BO36" s="90">
        <f t="shared" si="12"/>
        <v>0</v>
      </c>
      <c r="BP36" s="90">
        <f t="shared" si="12"/>
        <v>0</v>
      </c>
      <c r="BQ36" s="90">
        <f t="shared" ref="BQ36:EB36" si="13">COUNTIF(BQ3:BQ33,"G")</f>
        <v>0</v>
      </c>
      <c r="BR36" s="90">
        <f t="shared" si="13"/>
        <v>0</v>
      </c>
      <c r="BS36" s="90">
        <f t="shared" si="13"/>
        <v>0</v>
      </c>
      <c r="BT36" s="90">
        <f t="shared" si="13"/>
        <v>0</v>
      </c>
      <c r="BU36" s="90">
        <f t="shared" si="13"/>
        <v>0</v>
      </c>
      <c r="BV36" s="90">
        <f t="shared" si="13"/>
        <v>0</v>
      </c>
      <c r="BW36" s="90">
        <f t="shared" si="13"/>
        <v>0</v>
      </c>
      <c r="BX36" s="90">
        <f t="shared" si="13"/>
        <v>0</v>
      </c>
      <c r="BY36" s="90">
        <f t="shared" si="13"/>
        <v>0</v>
      </c>
      <c r="BZ36" s="90">
        <f t="shared" si="13"/>
        <v>0</v>
      </c>
      <c r="CA36" s="90">
        <f t="shared" si="13"/>
        <v>0</v>
      </c>
      <c r="CB36" s="90">
        <f t="shared" si="13"/>
        <v>0</v>
      </c>
      <c r="CC36" s="90">
        <f t="shared" si="13"/>
        <v>0</v>
      </c>
      <c r="CD36" s="90">
        <f t="shared" si="13"/>
        <v>0</v>
      </c>
      <c r="CE36" s="90">
        <f t="shared" si="13"/>
        <v>0</v>
      </c>
      <c r="CF36" s="90">
        <f t="shared" si="13"/>
        <v>0</v>
      </c>
      <c r="CG36" s="90">
        <f t="shared" si="13"/>
        <v>0</v>
      </c>
      <c r="CH36" s="90">
        <f t="shared" si="13"/>
        <v>0</v>
      </c>
      <c r="CI36" s="90">
        <f t="shared" si="13"/>
        <v>0</v>
      </c>
      <c r="CJ36" s="90">
        <f t="shared" si="13"/>
        <v>0</v>
      </c>
      <c r="CK36" s="90">
        <f t="shared" si="13"/>
        <v>0</v>
      </c>
      <c r="CL36" s="90">
        <f t="shared" si="13"/>
        <v>0</v>
      </c>
      <c r="CM36" s="90">
        <f t="shared" si="13"/>
        <v>0</v>
      </c>
      <c r="CN36" s="90">
        <f t="shared" si="13"/>
        <v>0</v>
      </c>
      <c r="CO36" s="90">
        <f t="shared" si="13"/>
        <v>0</v>
      </c>
      <c r="CP36" s="90">
        <f t="shared" si="13"/>
        <v>0</v>
      </c>
      <c r="CQ36" s="90">
        <f t="shared" si="13"/>
        <v>0</v>
      </c>
      <c r="CR36" s="90">
        <f t="shared" si="13"/>
        <v>0</v>
      </c>
      <c r="CS36" s="90">
        <f t="shared" si="13"/>
        <v>0</v>
      </c>
      <c r="CT36" s="90">
        <f t="shared" si="13"/>
        <v>0</v>
      </c>
      <c r="CU36" s="90">
        <f t="shared" si="13"/>
        <v>0</v>
      </c>
      <c r="CV36" s="90">
        <f t="shared" si="13"/>
        <v>0</v>
      </c>
      <c r="CW36" s="90">
        <f t="shared" si="13"/>
        <v>0</v>
      </c>
      <c r="CX36" s="90">
        <f t="shared" si="13"/>
        <v>0</v>
      </c>
      <c r="CY36" s="90">
        <f t="shared" si="13"/>
        <v>0</v>
      </c>
      <c r="CZ36" s="90">
        <f t="shared" si="13"/>
        <v>0</v>
      </c>
      <c r="DA36" s="90">
        <f t="shared" si="13"/>
        <v>0</v>
      </c>
      <c r="DB36" s="90">
        <f t="shared" si="13"/>
        <v>0</v>
      </c>
      <c r="DC36" s="90">
        <f t="shared" si="13"/>
        <v>0</v>
      </c>
      <c r="DD36" s="90">
        <f t="shared" si="13"/>
        <v>0</v>
      </c>
      <c r="DE36" s="90">
        <f t="shared" si="13"/>
        <v>0</v>
      </c>
      <c r="DF36" s="90">
        <f t="shared" si="13"/>
        <v>0</v>
      </c>
      <c r="DG36" s="90">
        <f t="shared" si="13"/>
        <v>0</v>
      </c>
      <c r="DH36" s="90">
        <f t="shared" si="13"/>
        <v>0</v>
      </c>
      <c r="DI36" s="90">
        <f t="shared" si="13"/>
        <v>0</v>
      </c>
      <c r="DJ36" s="90">
        <f t="shared" si="13"/>
        <v>0</v>
      </c>
      <c r="DK36" s="90">
        <f t="shared" si="13"/>
        <v>0</v>
      </c>
      <c r="DL36" s="90">
        <f t="shared" si="13"/>
        <v>0</v>
      </c>
      <c r="DM36" s="90">
        <f t="shared" si="13"/>
        <v>0</v>
      </c>
      <c r="DN36" s="90">
        <f t="shared" si="13"/>
        <v>0</v>
      </c>
      <c r="DO36" s="90">
        <f t="shared" si="13"/>
        <v>0</v>
      </c>
      <c r="DP36" s="90">
        <f t="shared" si="13"/>
        <v>0</v>
      </c>
      <c r="DQ36" s="90">
        <f t="shared" si="13"/>
        <v>0</v>
      </c>
      <c r="DR36" s="90">
        <f t="shared" si="13"/>
        <v>0</v>
      </c>
      <c r="DS36" s="90">
        <f t="shared" si="13"/>
        <v>0</v>
      </c>
      <c r="DT36" s="90">
        <f t="shared" si="13"/>
        <v>0</v>
      </c>
      <c r="DU36" s="90">
        <f t="shared" si="13"/>
        <v>0</v>
      </c>
      <c r="DV36" s="90">
        <f t="shared" si="13"/>
        <v>0</v>
      </c>
      <c r="DW36" s="90">
        <f t="shared" si="13"/>
        <v>0</v>
      </c>
      <c r="DX36" s="90">
        <f t="shared" si="13"/>
        <v>0</v>
      </c>
      <c r="DY36" s="90">
        <f t="shared" si="13"/>
        <v>0</v>
      </c>
      <c r="DZ36" s="90">
        <f t="shared" si="13"/>
        <v>0</v>
      </c>
      <c r="EA36" s="90">
        <f t="shared" si="13"/>
        <v>0</v>
      </c>
      <c r="EB36" s="90">
        <f t="shared" si="13"/>
        <v>0</v>
      </c>
      <c r="EC36" s="90">
        <f t="shared" ref="EC36:ES36" si="14">COUNTIF(EC3:EC33,"G")</f>
        <v>0</v>
      </c>
      <c r="ED36" s="90">
        <f t="shared" si="14"/>
        <v>0</v>
      </c>
      <c r="EE36" s="90">
        <f t="shared" si="14"/>
        <v>0</v>
      </c>
      <c r="EF36" s="90">
        <f t="shared" si="14"/>
        <v>0</v>
      </c>
      <c r="EG36" s="90">
        <f t="shared" si="14"/>
        <v>0</v>
      </c>
      <c r="EH36" s="90">
        <f t="shared" si="14"/>
        <v>0</v>
      </c>
      <c r="EI36" s="90">
        <f t="shared" si="14"/>
        <v>0</v>
      </c>
      <c r="EJ36" s="90">
        <f t="shared" si="14"/>
        <v>0</v>
      </c>
      <c r="EK36" s="90">
        <f t="shared" si="14"/>
        <v>0</v>
      </c>
      <c r="EL36" s="90">
        <f t="shared" si="14"/>
        <v>0</v>
      </c>
      <c r="EM36" s="90">
        <f t="shared" si="14"/>
        <v>0</v>
      </c>
      <c r="EN36" s="90">
        <f t="shared" si="14"/>
        <v>0</v>
      </c>
      <c r="EO36" s="90">
        <f t="shared" si="14"/>
        <v>0</v>
      </c>
      <c r="EP36" s="90">
        <f t="shared" si="14"/>
        <v>0</v>
      </c>
      <c r="EQ36" s="90">
        <f t="shared" si="14"/>
        <v>0</v>
      </c>
      <c r="ER36" s="90">
        <f t="shared" si="14"/>
        <v>0</v>
      </c>
      <c r="ES36" s="91">
        <f t="shared" si="14"/>
        <v>0</v>
      </c>
    </row>
    <row r="37" spans="1:149" ht="11.45" customHeight="1" thickBot="1" x14ac:dyDescent="0.25">
      <c r="A37" s="40"/>
      <c r="B37" s="42"/>
      <c r="C37" s="43" t="s">
        <v>16</v>
      </c>
      <c r="D37" s="44"/>
      <c r="E37" s="45" t="s">
        <v>49</v>
      </c>
      <c r="F37" s="45">
        <v>2</v>
      </c>
      <c r="G37" s="45" t="s">
        <v>15</v>
      </c>
      <c r="H37" s="45">
        <v>4</v>
      </c>
      <c r="I37" s="45">
        <v>5</v>
      </c>
      <c r="J37" s="45">
        <v>6</v>
      </c>
      <c r="K37" s="45">
        <v>7</v>
      </c>
      <c r="L37" s="45">
        <v>8</v>
      </c>
      <c r="M37" s="45">
        <v>9</v>
      </c>
      <c r="N37" s="45">
        <v>10</v>
      </c>
      <c r="O37" s="45">
        <v>11</v>
      </c>
      <c r="P37" s="45">
        <v>12</v>
      </c>
      <c r="Q37" s="45">
        <v>13</v>
      </c>
      <c r="R37" s="45">
        <v>14</v>
      </c>
      <c r="S37" s="45">
        <v>15</v>
      </c>
      <c r="T37" s="45">
        <v>16</v>
      </c>
      <c r="U37" s="45">
        <v>17</v>
      </c>
      <c r="V37" s="45">
        <v>18</v>
      </c>
      <c r="W37" s="45">
        <v>19</v>
      </c>
      <c r="X37" s="45">
        <v>20</v>
      </c>
      <c r="Y37" s="45">
        <v>21</v>
      </c>
      <c r="Z37" s="45">
        <v>22</v>
      </c>
      <c r="AA37" s="45">
        <v>23</v>
      </c>
      <c r="AB37" s="45">
        <v>24</v>
      </c>
      <c r="AC37" s="45">
        <v>25</v>
      </c>
      <c r="AD37" s="45">
        <v>26</v>
      </c>
      <c r="AE37" s="45">
        <v>27</v>
      </c>
      <c r="AF37" s="45">
        <v>28</v>
      </c>
      <c r="AG37" s="45">
        <v>29</v>
      </c>
      <c r="AH37" s="45">
        <v>30</v>
      </c>
      <c r="AI37" s="45">
        <v>31</v>
      </c>
      <c r="AJ37" s="45">
        <v>32</v>
      </c>
      <c r="AK37" s="45">
        <v>33</v>
      </c>
      <c r="AL37" s="45">
        <v>34</v>
      </c>
      <c r="AM37" s="45">
        <v>35</v>
      </c>
      <c r="AN37" s="45">
        <v>36</v>
      </c>
      <c r="AO37" s="45">
        <v>37</v>
      </c>
      <c r="AP37" s="45">
        <v>38</v>
      </c>
      <c r="AQ37" s="45">
        <v>39</v>
      </c>
      <c r="AR37" s="45">
        <v>40</v>
      </c>
      <c r="AS37" s="45">
        <v>41</v>
      </c>
      <c r="AT37" s="46">
        <v>42</v>
      </c>
      <c r="AU37" s="45">
        <v>43</v>
      </c>
      <c r="AV37" s="45">
        <v>44</v>
      </c>
      <c r="AW37" s="45">
        <v>45</v>
      </c>
      <c r="AX37" s="45">
        <v>46</v>
      </c>
      <c r="AY37" s="45">
        <v>47</v>
      </c>
      <c r="AZ37" s="45">
        <v>48</v>
      </c>
      <c r="BA37" s="45">
        <v>49</v>
      </c>
      <c r="BB37" s="45">
        <v>50</v>
      </c>
      <c r="BC37" s="45">
        <v>51</v>
      </c>
      <c r="BD37" s="45">
        <v>52</v>
      </c>
      <c r="BE37" s="45">
        <v>53</v>
      </c>
      <c r="BF37" s="45">
        <v>54</v>
      </c>
      <c r="BG37" s="45">
        <v>55</v>
      </c>
      <c r="BH37" s="45">
        <v>56</v>
      </c>
      <c r="BI37" s="45">
        <v>57</v>
      </c>
      <c r="BJ37" s="45">
        <v>58</v>
      </c>
      <c r="BK37" s="45">
        <v>59</v>
      </c>
      <c r="BL37" s="45">
        <v>60</v>
      </c>
      <c r="BM37" s="45">
        <v>61</v>
      </c>
      <c r="BN37" s="45">
        <v>62</v>
      </c>
      <c r="BO37" s="45">
        <v>63</v>
      </c>
      <c r="BP37" s="45">
        <v>64</v>
      </c>
      <c r="BQ37" s="45">
        <v>65</v>
      </c>
      <c r="BR37" s="45">
        <v>66</v>
      </c>
      <c r="BS37" s="45">
        <v>67</v>
      </c>
      <c r="BT37" s="45">
        <v>68</v>
      </c>
      <c r="BU37" s="45">
        <v>69</v>
      </c>
      <c r="BV37" s="45">
        <v>70</v>
      </c>
      <c r="BW37" s="45">
        <v>71</v>
      </c>
      <c r="BX37" s="45">
        <v>72</v>
      </c>
      <c r="BY37" s="45">
        <v>73</v>
      </c>
      <c r="BZ37" s="45">
        <v>74</v>
      </c>
      <c r="CA37" s="45">
        <v>75</v>
      </c>
      <c r="CB37" s="45">
        <v>76</v>
      </c>
      <c r="CC37" s="45">
        <v>77</v>
      </c>
      <c r="CD37" s="45">
        <v>78</v>
      </c>
      <c r="CE37" s="45">
        <v>79</v>
      </c>
      <c r="CF37" s="45">
        <v>80</v>
      </c>
      <c r="CG37" s="45">
        <v>81</v>
      </c>
      <c r="CH37" s="45">
        <v>82</v>
      </c>
      <c r="CI37" s="45">
        <v>83</v>
      </c>
      <c r="CJ37" s="45">
        <v>84</v>
      </c>
      <c r="CK37" s="45">
        <v>85</v>
      </c>
      <c r="CL37" s="45">
        <v>86</v>
      </c>
      <c r="CM37" s="45">
        <v>87</v>
      </c>
      <c r="CN37" s="45">
        <v>88</v>
      </c>
      <c r="CO37" s="45">
        <v>89</v>
      </c>
      <c r="CP37" s="45">
        <v>90</v>
      </c>
      <c r="CQ37" s="45">
        <v>91</v>
      </c>
      <c r="CR37" s="45">
        <v>92</v>
      </c>
      <c r="CS37" s="45">
        <v>93</v>
      </c>
      <c r="CT37" s="45">
        <v>94</v>
      </c>
      <c r="CU37" s="45">
        <v>95</v>
      </c>
      <c r="CV37" s="45">
        <v>96</v>
      </c>
      <c r="CW37" s="45">
        <v>97</v>
      </c>
      <c r="CX37" s="45">
        <v>98</v>
      </c>
      <c r="CY37" s="45">
        <v>99</v>
      </c>
      <c r="CZ37" s="45">
        <v>100</v>
      </c>
      <c r="DA37" s="45">
        <v>101</v>
      </c>
      <c r="DB37" s="45">
        <v>102</v>
      </c>
      <c r="DC37" s="45">
        <v>103</v>
      </c>
      <c r="DD37" s="45">
        <v>104</v>
      </c>
      <c r="DE37" s="45">
        <v>105</v>
      </c>
      <c r="DF37" s="45">
        <v>106</v>
      </c>
      <c r="DG37" s="45">
        <v>107</v>
      </c>
      <c r="DH37" s="45">
        <v>108</v>
      </c>
      <c r="DI37" s="45">
        <v>109</v>
      </c>
      <c r="DJ37" s="45">
        <v>110</v>
      </c>
      <c r="DK37" s="45">
        <v>111</v>
      </c>
      <c r="DL37" s="45">
        <v>112</v>
      </c>
      <c r="DM37" s="45">
        <v>113</v>
      </c>
      <c r="DN37" s="45">
        <v>114</v>
      </c>
      <c r="DO37" s="45">
        <v>115</v>
      </c>
      <c r="DP37" s="45">
        <v>116</v>
      </c>
      <c r="DQ37" s="45">
        <v>117</v>
      </c>
      <c r="DR37" s="45">
        <v>118</v>
      </c>
      <c r="DS37" s="45">
        <v>119</v>
      </c>
      <c r="DT37" s="45">
        <v>120</v>
      </c>
      <c r="DU37" s="45">
        <v>121</v>
      </c>
      <c r="DV37" s="45">
        <v>122</v>
      </c>
      <c r="DW37" s="45">
        <v>123</v>
      </c>
      <c r="DX37" s="45">
        <v>124</v>
      </c>
      <c r="DY37" s="45">
        <v>125</v>
      </c>
      <c r="DZ37" s="45">
        <v>126</v>
      </c>
      <c r="EA37" s="45">
        <v>127</v>
      </c>
      <c r="EB37" s="45">
        <v>128</v>
      </c>
      <c r="EC37" s="45">
        <v>129</v>
      </c>
      <c r="ED37" s="45">
        <v>130</v>
      </c>
      <c r="EE37" s="45">
        <v>131</v>
      </c>
      <c r="EF37" s="45">
        <v>132</v>
      </c>
      <c r="EG37" s="45">
        <v>133</v>
      </c>
      <c r="EH37" s="45">
        <v>134</v>
      </c>
      <c r="EI37" s="45">
        <v>135</v>
      </c>
      <c r="EJ37" s="45">
        <v>136</v>
      </c>
      <c r="EK37" s="45">
        <v>137</v>
      </c>
      <c r="EL37" s="45">
        <v>138</v>
      </c>
      <c r="EM37" s="45">
        <v>139</v>
      </c>
      <c r="EN37" s="45">
        <v>140</v>
      </c>
      <c r="EO37" s="45">
        <v>141</v>
      </c>
      <c r="EP37" s="45">
        <v>142</v>
      </c>
      <c r="EQ37" s="45">
        <v>143</v>
      </c>
      <c r="ER37" s="45">
        <v>144</v>
      </c>
      <c r="ES37" s="46">
        <v>145</v>
      </c>
    </row>
    <row r="39" spans="1:149" x14ac:dyDescent="0.2">
      <c r="A39" s="41"/>
      <c r="B39" s="41"/>
    </row>
  </sheetData>
  <mergeCells count="1">
    <mergeCell ref="B1:D1"/>
  </mergeCells>
  <phoneticPr fontId="2" type="noConversion"/>
  <pageMargins left="0.75" right="0.75" top="0.61" bottom="0.6" header="0.5" footer="0.5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Button 1">
              <controlPr defaultSize="0" print="0" autoFill="0" autoPict="0" macro="[0]!Enkeltelev">
                <anchor moveWithCells="1" sizeWithCells="1">
                  <from>
                    <xdr:col>0</xdr:col>
                    <xdr:colOff>219075</xdr:colOff>
                    <xdr:row>37</xdr:row>
                    <xdr:rowOff>66675</xdr:rowOff>
                  </from>
                  <to>
                    <xdr:col>4</xdr:col>
                    <xdr:colOff>0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Button 2">
              <controlPr defaultSize="0" print="0" autoFill="0" autoPict="0" macro="[0]!Regitrering">
                <anchor moveWithCells="1" sizeWithCells="1">
                  <from>
                    <xdr:col>4</xdr:col>
                    <xdr:colOff>238125</xdr:colOff>
                    <xdr:row>37</xdr:row>
                    <xdr:rowOff>66675</xdr:rowOff>
                  </from>
                  <to>
                    <xdr:col>19</xdr:col>
                    <xdr:colOff>19050</xdr:colOff>
                    <xdr:row>39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4"/>
  <dimension ref="A1:J29"/>
  <sheetViews>
    <sheetView showGridLines="0" workbookViewId="0"/>
  </sheetViews>
  <sheetFormatPr baseColWidth="10" defaultRowHeight="12.75" x14ac:dyDescent="0.2"/>
  <cols>
    <col min="1" max="1" width="29.28515625" style="3" customWidth="1"/>
    <col min="2" max="10" width="3.7109375" customWidth="1"/>
    <col min="11" max="32" width="10.7109375" customWidth="1"/>
  </cols>
  <sheetData>
    <row r="1" spans="1:10" ht="13.5" thickBot="1" x14ac:dyDescent="0.25">
      <c r="A1" s="80"/>
      <c r="B1" s="28" t="s">
        <v>7</v>
      </c>
      <c r="C1" s="34"/>
      <c r="D1" s="34"/>
    </row>
    <row r="2" spans="1:10" ht="14.25" thickTop="1" thickBot="1" x14ac:dyDescent="0.25">
      <c r="A2" s="5" t="s">
        <v>17</v>
      </c>
      <c r="B2" s="119" t="s">
        <v>43</v>
      </c>
      <c r="C2" s="119"/>
      <c r="D2" s="119"/>
      <c r="E2" s="119" t="s">
        <v>44</v>
      </c>
      <c r="F2" s="119"/>
      <c r="G2" s="119"/>
      <c r="H2" s="119" t="s">
        <v>45</v>
      </c>
      <c r="I2" s="119"/>
      <c r="J2" s="120"/>
    </row>
    <row r="3" spans="1:10" ht="13.5" thickTop="1" x14ac:dyDescent="0.2">
      <c r="A3" s="4" t="s">
        <v>46</v>
      </c>
      <c r="B3" s="103">
        <v>1</v>
      </c>
      <c r="C3" s="72">
        <v>7</v>
      </c>
      <c r="D3" s="72">
        <v>16</v>
      </c>
      <c r="E3" s="73">
        <v>30</v>
      </c>
      <c r="F3" s="73">
        <v>47</v>
      </c>
      <c r="G3" s="73">
        <v>65</v>
      </c>
      <c r="H3" s="23"/>
      <c r="I3" s="73">
        <v>106</v>
      </c>
      <c r="J3" s="76">
        <v>127</v>
      </c>
    </row>
    <row r="4" spans="1:10" x14ac:dyDescent="0.2">
      <c r="A4" s="6" t="s">
        <v>18</v>
      </c>
      <c r="B4" s="74">
        <v>2</v>
      </c>
      <c r="C4" s="48">
        <v>8</v>
      </c>
      <c r="D4" s="49">
        <v>17</v>
      </c>
      <c r="E4" s="49">
        <v>31</v>
      </c>
      <c r="F4" s="49">
        <v>48</v>
      </c>
      <c r="G4" s="49">
        <v>66</v>
      </c>
      <c r="H4" s="49">
        <v>84</v>
      </c>
      <c r="I4" s="49">
        <v>107</v>
      </c>
      <c r="J4" s="29"/>
    </row>
    <row r="5" spans="1:10" x14ac:dyDescent="0.2">
      <c r="A5" s="6" t="s">
        <v>19</v>
      </c>
      <c r="B5" s="74">
        <v>3</v>
      </c>
      <c r="C5" s="48">
        <v>9</v>
      </c>
      <c r="D5" s="49">
        <v>18</v>
      </c>
      <c r="E5" s="49">
        <v>32</v>
      </c>
      <c r="F5" s="48">
        <v>49</v>
      </c>
      <c r="G5" s="49">
        <v>67</v>
      </c>
      <c r="H5" s="49">
        <v>85</v>
      </c>
      <c r="I5" s="21">
        <v>107</v>
      </c>
      <c r="J5" s="29"/>
    </row>
    <row r="6" spans="1:10" x14ac:dyDescent="0.2">
      <c r="A6" s="6" t="s">
        <v>20</v>
      </c>
      <c r="B6" s="74">
        <v>4</v>
      </c>
      <c r="C6" s="48">
        <v>10</v>
      </c>
      <c r="D6" s="49">
        <v>19</v>
      </c>
      <c r="E6" s="48">
        <v>33</v>
      </c>
      <c r="F6" s="49">
        <v>50</v>
      </c>
      <c r="G6" s="49">
        <v>68</v>
      </c>
      <c r="H6" s="49">
        <v>86</v>
      </c>
      <c r="I6" s="49">
        <v>108</v>
      </c>
      <c r="J6" s="77">
        <v>128</v>
      </c>
    </row>
    <row r="7" spans="1:10" x14ac:dyDescent="0.2">
      <c r="A7" s="6" t="s">
        <v>21</v>
      </c>
      <c r="B7" s="74">
        <v>5</v>
      </c>
      <c r="C7" s="48">
        <v>11</v>
      </c>
      <c r="D7" s="48">
        <v>20</v>
      </c>
      <c r="E7" s="48">
        <v>34</v>
      </c>
      <c r="F7" s="49">
        <v>51</v>
      </c>
      <c r="G7" s="49">
        <v>69</v>
      </c>
      <c r="H7" s="49">
        <v>87</v>
      </c>
      <c r="I7" s="21"/>
      <c r="J7" s="29"/>
    </row>
    <row r="8" spans="1:10" x14ac:dyDescent="0.2">
      <c r="A8" s="6" t="s">
        <v>22</v>
      </c>
      <c r="B8" s="74">
        <v>6</v>
      </c>
      <c r="C8" s="49">
        <v>12</v>
      </c>
      <c r="D8" s="49">
        <v>21</v>
      </c>
      <c r="E8" s="48">
        <v>35</v>
      </c>
      <c r="F8" s="49">
        <v>52</v>
      </c>
      <c r="G8" s="49">
        <v>70</v>
      </c>
      <c r="H8" s="49">
        <v>88</v>
      </c>
      <c r="I8" s="49">
        <v>109</v>
      </c>
      <c r="J8" s="77">
        <v>129</v>
      </c>
    </row>
    <row r="9" spans="1:10" x14ac:dyDescent="0.2">
      <c r="A9" s="6" t="s">
        <v>23</v>
      </c>
      <c r="B9" s="17"/>
      <c r="C9" s="49">
        <v>13</v>
      </c>
      <c r="D9" s="49">
        <v>22</v>
      </c>
      <c r="E9" s="48">
        <v>36</v>
      </c>
      <c r="F9" s="49">
        <v>53</v>
      </c>
      <c r="G9" s="49">
        <v>71</v>
      </c>
      <c r="H9" s="49">
        <v>89</v>
      </c>
      <c r="I9" s="49">
        <v>110</v>
      </c>
      <c r="J9" s="77">
        <v>130</v>
      </c>
    </row>
    <row r="10" spans="1:10" x14ac:dyDescent="0.2">
      <c r="A10" s="6" t="s">
        <v>24</v>
      </c>
      <c r="B10" s="17"/>
      <c r="C10" s="49">
        <v>14</v>
      </c>
      <c r="D10" s="49">
        <v>23</v>
      </c>
      <c r="E10" s="49">
        <v>37</v>
      </c>
      <c r="F10" s="49">
        <v>54</v>
      </c>
      <c r="G10" s="49">
        <v>72</v>
      </c>
      <c r="H10" s="49">
        <v>90</v>
      </c>
      <c r="I10" s="49">
        <v>111</v>
      </c>
      <c r="J10" s="77">
        <v>131</v>
      </c>
    </row>
    <row r="11" spans="1:10" x14ac:dyDescent="0.2">
      <c r="A11" s="6" t="s">
        <v>25</v>
      </c>
      <c r="B11" s="17"/>
      <c r="C11" s="48">
        <v>15</v>
      </c>
      <c r="D11" s="49">
        <v>24</v>
      </c>
      <c r="E11" s="49">
        <v>38</v>
      </c>
      <c r="F11" s="49">
        <v>55</v>
      </c>
      <c r="G11" s="49">
        <v>73</v>
      </c>
      <c r="H11" s="49">
        <v>91</v>
      </c>
      <c r="I11" s="49">
        <v>112</v>
      </c>
      <c r="J11" s="77">
        <v>132</v>
      </c>
    </row>
    <row r="12" spans="1:10" x14ac:dyDescent="0.2">
      <c r="A12" s="6" t="s">
        <v>26</v>
      </c>
      <c r="B12" s="17"/>
      <c r="C12" s="21"/>
      <c r="D12" s="49">
        <v>25</v>
      </c>
      <c r="E12" s="49">
        <v>39</v>
      </c>
      <c r="F12" s="49">
        <v>56</v>
      </c>
      <c r="G12" s="49">
        <v>74</v>
      </c>
      <c r="H12" s="49">
        <v>92</v>
      </c>
      <c r="I12" s="21"/>
      <c r="J12" s="29"/>
    </row>
    <row r="13" spans="1:10" x14ac:dyDescent="0.2">
      <c r="A13" s="6" t="s">
        <v>27</v>
      </c>
      <c r="B13" s="17"/>
      <c r="C13" s="21"/>
      <c r="D13" s="49">
        <v>26</v>
      </c>
      <c r="E13" s="21"/>
      <c r="F13" s="49">
        <v>57</v>
      </c>
      <c r="G13" s="49">
        <v>75</v>
      </c>
      <c r="H13" s="49">
        <v>93</v>
      </c>
      <c r="I13" s="49">
        <v>113</v>
      </c>
      <c r="J13" s="77">
        <v>133</v>
      </c>
    </row>
    <row r="14" spans="1:10" x14ac:dyDescent="0.2">
      <c r="A14" s="6" t="s">
        <v>28</v>
      </c>
      <c r="B14" s="17"/>
      <c r="C14" s="21"/>
      <c r="D14" s="49">
        <v>27</v>
      </c>
      <c r="E14" s="49">
        <v>40</v>
      </c>
      <c r="F14" s="49">
        <v>58</v>
      </c>
      <c r="G14" s="49">
        <v>76</v>
      </c>
      <c r="H14" s="49">
        <v>94</v>
      </c>
      <c r="I14" s="49">
        <v>114</v>
      </c>
      <c r="J14" s="29"/>
    </row>
    <row r="15" spans="1:10" x14ac:dyDescent="0.2">
      <c r="A15" s="6" t="s">
        <v>29</v>
      </c>
      <c r="B15" s="17"/>
      <c r="C15" s="21"/>
      <c r="D15" s="49">
        <v>28</v>
      </c>
      <c r="E15" s="49">
        <v>41</v>
      </c>
      <c r="F15" s="49">
        <v>59</v>
      </c>
      <c r="G15" s="49">
        <v>77</v>
      </c>
      <c r="H15" s="49">
        <v>95</v>
      </c>
      <c r="I15" s="49">
        <v>115</v>
      </c>
      <c r="J15" s="77">
        <v>134</v>
      </c>
    </row>
    <row r="16" spans="1:10" x14ac:dyDescent="0.2">
      <c r="A16" s="6" t="s">
        <v>30</v>
      </c>
      <c r="B16" s="17"/>
      <c r="C16" s="21"/>
      <c r="D16" s="49">
        <v>29</v>
      </c>
      <c r="E16" s="49">
        <v>42</v>
      </c>
      <c r="F16" s="49">
        <v>60</v>
      </c>
      <c r="G16" s="49">
        <v>78</v>
      </c>
      <c r="H16" s="49">
        <v>96</v>
      </c>
      <c r="I16" s="49">
        <v>116</v>
      </c>
      <c r="J16" s="77">
        <v>135</v>
      </c>
    </row>
    <row r="17" spans="1:10" x14ac:dyDescent="0.2">
      <c r="A17" s="6" t="s">
        <v>31</v>
      </c>
      <c r="B17" s="17"/>
      <c r="C17" s="21"/>
      <c r="D17" s="21"/>
      <c r="E17" s="49">
        <v>43</v>
      </c>
      <c r="F17" s="49">
        <v>61</v>
      </c>
      <c r="G17" s="49">
        <v>79</v>
      </c>
      <c r="H17" s="49">
        <v>97</v>
      </c>
      <c r="I17" s="49">
        <v>117</v>
      </c>
      <c r="J17" s="29"/>
    </row>
    <row r="18" spans="1:10" x14ac:dyDescent="0.2">
      <c r="A18" s="6" t="s">
        <v>32</v>
      </c>
      <c r="B18" s="17"/>
      <c r="C18" s="21"/>
      <c r="D18" s="21"/>
      <c r="E18" s="49">
        <v>44</v>
      </c>
      <c r="F18" s="49">
        <v>62</v>
      </c>
      <c r="G18" s="49">
        <v>80</v>
      </c>
      <c r="H18" s="49">
        <v>98</v>
      </c>
      <c r="I18" s="21"/>
      <c r="J18" s="77">
        <v>136</v>
      </c>
    </row>
    <row r="19" spans="1:10" x14ac:dyDescent="0.2">
      <c r="A19" s="6" t="s">
        <v>33</v>
      </c>
      <c r="B19" s="17"/>
      <c r="C19" s="21"/>
      <c r="D19" s="21"/>
      <c r="E19" s="49">
        <v>45</v>
      </c>
      <c r="F19" s="49">
        <v>63</v>
      </c>
      <c r="G19" s="49">
        <v>81</v>
      </c>
      <c r="H19" s="49">
        <v>99</v>
      </c>
      <c r="I19" s="49">
        <v>118</v>
      </c>
      <c r="J19" s="77">
        <v>137</v>
      </c>
    </row>
    <row r="20" spans="1:10" x14ac:dyDescent="0.2">
      <c r="A20" s="6" t="s">
        <v>34</v>
      </c>
      <c r="B20" s="17"/>
      <c r="C20" s="21"/>
      <c r="D20" s="21"/>
      <c r="E20" s="49">
        <v>46</v>
      </c>
      <c r="F20" s="49">
        <v>64</v>
      </c>
      <c r="G20" s="49">
        <v>82</v>
      </c>
      <c r="H20" s="49">
        <v>100</v>
      </c>
      <c r="I20" s="49">
        <v>119</v>
      </c>
      <c r="J20" s="77">
        <v>138</v>
      </c>
    </row>
    <row r="21" spans="1:10" x14ac:dyDescent="0.2">
      <c r="A21" s="6" t="s">
        <v>35</v>
      </c>
      <c r="B21" s="17"/>
      <c r="C21" s="21"/>
      <c r="D21" s="21"/>
      <c r="E21" s="21"/>
      <c r="F21" s="21"/>
      <c r="G21" s="49">
        <v>83</v>
      </c>
      <c r="H21" s="49">
        <v>101</v>
      </c>
      <c r="I21" s="49">
        <v>120</v>
      </c>
      <c r="J21" s="29"/>
    </row>
    <row r="22" spans="1:10" x14ac:dyDescent="0.2">
      <c r="A22" s="6" t="s">
        <v>36</v>
      </c>
      <c r="B22" s="17"/>
      <c r="C22" s="21"/>
      <c r="D22" s="21"/>
      <c r="E22" s="21"/>
      <c r="F22" s="21"/>
      <c r="G22" s="21"/>
      <c r="H22" s="21"/>
      <c r="I22" s="49">
        <v>121</v>
      </c>
      <c r="J22" s="77">
        <v>139</v>
      </c>
    </row>
    <row r="23" spans="1:10" x14ac:dyDescent="0.2">
      <c r="A23" s="6" t="s">
        <v>37</v>
      </c>
      <c r="B23" s="17"/>
      <c r="C23" s="21"/>
      <c r="D23" s="21"/>
      <c r="E23" s="21"/>
      <c r="F23" s="21"/>
      <c r="G23" s="21"/>
      <c r="H23" s="49">
        <v>102</v>
      </c>
      <c r="I23" s="49">
        <v>122</v>
      </c>
      <c r="J23" s="77">
        <v>140</v>
      </c>
    </row>
    <row r="24" spans="1:10" x14ac:dyDescent="0.2">
      <c r="A24" s="6" t="s">
        <v>38</v>
      </c>
      <c r="B24" s="17"/>
      <c r="C24" s="21"/>
      <c r="D24" s="21"/>
      <c r="E24" s="21"/>
      <c r="F24" s="21"/>
      <c r="G24" s="21"/>
      <c r="H24" s="49">
        <v>103</v>
      </c>
      <c r="I24" s="49">
        <v>123</v>
      </c>
      <c r="J24" s="77">
        <v>141</v>
      </c>
    </row>
    <row r="25" spans="1:10" x14ac:dyDescent="0.2">
      <c r="A25" s="6" t="s">
        <v>39</v>
      </c>
      <c r="B25" s="17"/>
      <c r="C25" s="21"/>
      <c r="D25" s="21"/>
      <c r="E25" s="21"/>
      <c r="F25" s="21"/>
      <c r="G25" s="21"/>
      <c r="H25" s="49">
        <v>104</v>
      </c>
      <c r="I25" s="49">
        <v>124</v>
      </c>
      <c r="J25" s="77">
        <v>142</v>
      </c>
    </row>
    <row r="26" spans="1:10" x14ac:dyDescent="0.2">
      <c r="A26" s="6" t="s">
        <v>40</v>
      </c>
      <c r="B26" s="17"/>
      <c r="C26" s="21"/>
      <c r="D26" s="21"/>
      <c r="E26" s="21"/>
      <c r="F26" s="21"/>
      <c r="G26" s="21"/>
      <c r="H26" s="49">
        <v>105</v>
      </c>
      <c r="I26" s="21"/>
      <c r="J26" s="77">
        <v>143</v>
      </c>
    </row>
    <row r="27" spans="1:10" x14ac:dyDescent="0.2">
      <c r="A27" s="6" t="s">
        <v>41</v>
      </c>
      <c r="B27" s="17"/>
      <c r="C27" s="21"/>
      <c r="D27" s="21"/>
      <c r="E27" s="21"/>
      <c r="F27" s="21"/>
      <c r="G27" s="21"/>
      <c r="H27" s="21"/>
      <c r="I27" s="49">
        <v>125</v>
      </c>
      <c r="J27" s="77">
        <v>144</v>
      </c>
    </row>
    <row r="28" spans="1:10" ht="13.5" thickBot="1" x14ac:dyDescent="0.25">
      <c r="A28" s="7" t="s">
        <v>42</v>
      </c>
      <c r="B28" s="30"/>
      <c r="C28" s="31"/>
      <c r="D28" s="31"/>
      <c r="E28" s="31"/>
      <c r="F28" s="31"/>
      <c r="G28" s="31"/>
      <c r="H28" s="31"/>
      <c r="I28" s="75">
        <v>126</v>
      </c>
      <c r="J28" s="78">
        <v>145</v>
      </c>
    </row>
    <row r="29" spans="1:10" ht="13.5" thickTop="1" x14ac:dyDescent="0.2"/>
  </sheetData>
  <mergeCells count="3">
    <mergeCell ref="B2:D2"/>
    <mergeCell ref="E2:G2"/>
    <mergeCell ref="H2:J2"/>
  </mergeCells>
  <phoneticPr fontId="2" type="noConversion"/>
  <pageMargins left="0.75" right="0.75" top="1" bottom="1" header="0.5" footer="0.5"/>
  <pageSetup paperSize="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4" name="Button 4">
              <controlPr defaultSize="0" print="0" autoFill="0" autoPict="0" macro="[0]!Retur">
                <anchor moveWithCells="1" sizeWithCells="1">
                  <from>
                    <xdr:col>0</xdr:col>
                    <xdr:colOff>781050</xdr:colOff>
                    <xdr:row>30</xdr:row>
                    <xdr:rowOff>104775</xdr:rowOff>
                  </from>
                  <to>
                    <xdr:col>1</xdr:col>
                    <xdr:colOff>38100</xdr:colOff>
                    <xdr:row>32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F6F0B77635A384183F7C7E7E35524ED" ma:contentTypeVersion="12" ma:contentTypeDescription="Opprett et nytt dokument." ma:contentTypeScope="" ma:versionID="1ba51d70330d33f2ba4c0f9f5e51bb55">
  <xsd:schema xmlns:xsd="http://www.w3.org/2001/XMLSchema" xmlns:xs="http://www.w3.org/2001/XMLSchema" xmlns:p="http://schemas.microsoft.com/office/2006/metadata/properties" xmlns:ns2="f6d84a5f-2ad5-45b1-8297-6e70fd7742d5" xmlns:ns3="9cb0cfb7-0e42-4758-9de5-347573131903" targetNamespace="http://schemas.microsoft.com/office/2006/metadata/properties" ma:root="true" ma:fieldsID="fe41ba4de217a51f20f72ec718c37195" ns2:_="" ns3:_="">
    <xsd:import namespace="f6d84a5f-2ad5-45b1-8297-6e70fd7742d5"/>
    <xsd:import namespace="9cb0cfb7-0e42-4758-9de5-3475731319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d84a5f-2ad5-45b1-8297-6e70fd7742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emerkelapper" ma:readOnly="false" ma:fieldId="{5cf76f15-5ced-4ddc-b409-7134ff3c332f}" ma:taxonomyMulti="true" ma:sspId="c837b304-89a2-409e-9d5c-9765d887ef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b0cfb7-0e42-4758-9de5-34757313190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24cbb16-8c71-4a2c-a7ab-1ad7adb378ec}" ma:internalName="TaxCatchAll" ma:showField="CatchAllData" ma:web="9cb0cfb7-0e42-4758-9de5-3475731319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d84a5f-2ad5-45b1-8297-6e70fd7742d5">
      <Terms xmlns="http://schemas.microsoft.com/office/infopath/2007/PartnerControls"/>
    </lcf76f155ced4ddcb4097134ff3c332f>
    <TaxCatchAll xmlns="9cb0cfb7-0e42-4758-9de5-347573131903" xsi:nil="true"/>
  </documentManagement>
</p:properties>
</file>

<file path=customXml/itemProps1.xml><?xml version="1.0" encoding="utf-8"?>
<ds:datastoreItem xmlns:ds="http://schemas.openxmlformats.org/officeDocument/2006/customXml" ds:itemID="{2AE64B94-214B-4245-B59F-9DF4AAF7AD60}"/>
</file>

<file path=customXml/itemProps2.xml><?xml version="1.0" encoding="utf-8"?>
<ds:datastoreItem xmlns:ds="http://schemas.openxmlformats.org/officeDocument/2006/customXml" ds:itemID="{E3CD97AE-4DB3-4943-9715-D81B07FC99EC}"/>
</file>

<file path=customXml/itemProps3.xml><?xml version="1.0" encoding="utf-8"?>
<ds:datastoreItem xmlns:ds="http://schemas.openxmlformats.org/officeDocument/2006/customXml" ds:itemID="{00FF7E3D-2AFA-4FF5-8402-1837BA5C90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Navngitte områder</vt:lpstr>
      </vt:variant>
      <vt:variant>
        <vt:i4>1</vt:i4>
      </vt:variant>
    </vt:vector>
  </HeadingPairs>
  <TitlesOfParts>
    <vt:vector size="11" baseType="lpstr">
      <vt:lpstr>Klasse 1</vt:lpstr>
      <vt:lpstr>Klasse 2</vt:lpstr>
      <vt:lpstr>Klasse 3</vt:lpstr>
      <vt:lpstr>Klasse 4</vt:lpstr>
      <vt:lpstr>Klasse 5</vt:lpstr>
      <vt:lpstr>Klasse 6</vt:lpstr>
      <vt:lpstr>Klasse 7</vt:lpstr>
      <vt:lpstr>Klasse 8</vt:lpstr>
      <vt:lpstr>Resultat for elev</vt:lpstr>
      <vt:lpstr>Registrering</vt:lpstr>
      <vt:lpstr>Elevnavn</vt:lpstr>
    </vt:vector>
  </TitlesOfParts>
  <Company>Høgskolen i Akershus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Eva Andresen</dc:creator>
  <cp:lastModifiedBy>Kristin Larsen</cp:lastModifiedBy>
  <cp:lastPrinted>2007-06-11T08:33:47Z</cp:lastPrinted>
  <dcterms:created xsi:type="dcterms:W3CDTF">2006-05-24T14:30:06Z</dcterms:created>
  <dcterms:modified xsi:type="dcterms:W3CDTF">2016-05-18T10:44:45Z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0x0101004F6F0B77635A384183F7C7E7E35524ED</vt:lpwstr>
  </property>
  <property fmtid="{D5CDD505-2E9C-101B-9397-08002B2CF9AE}" pid="4" name="Order">
    <vt:r8>100</vt:r8>
  </property>
</Properties>
</file>